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0"/>
  </bookViews>
  <sheets>
    <sheet name="Начална страница" sheetId="1" r:id="rId1"/>
    <sheet name="Приходи ДД" sheetId="2" r:id="rId2"/>
    <sheet name="ДД 318" sheetId="3" r:id="rId3"/>
    <sheet name="322" sheetId="4" r:id="rId4"/>
    <sheet name="ДД 338" sheetId="5" r:id="rId5"/>
    <sheet name="ДД 389" sheetId="6" r:id="rId6"/>
    <sheet name="ДД 532" sheetId="7" r:id="rId7"/>
    <sheet name="ДД 713" sheetId="8" r:id="rId8"/>
    <sheet name="Прх" sheetId="9" r:id="rId9"/>
    <sheet name="Приходи МД" sheetId="10" r:id="rId10"/>
    <sheet name="доф. 322" sheetId="11" r:id="rId11"/>
  </sheets>
  <definedNames/>
  <calcPr fullCalcOnLoad="1"/>
</workbook>
</file>

<file path=xl/sharedStrings.xml><?xml version="1.0" encoding="utf-8"?>
<sst xmlns="http://schemas.openxmlformats.org/spreadsheetml/2006/main" count="751" uniqueCount="203">
  <si>
    <t>ПОМОЩИ,ДАРЕНИЯ И ДР.  БЕЗВЪЗМ.ПОЛУЧЕНИ СУМИ ОТ СТРАНАТА</t>
  </si>
  <si>
    <t>Б Ю Д Ж Е Т</t>
  </si>
  <si>
    <t>ЗА ДЕЛЕГИРАНИ ОТ ДЪРЖАВАТА И МЕСТНИ ДЕЙНОСТИ</t>
  </si>
  <si>
    <t>С  ТРИМЕСЕЧНО  РАЗПРЕДЕЛЕНИЕ</t>
  </si>
  <si>
    <t>НА  ОБЩИНА (кметство, район)</t>
  </si>
  <si>
    <t>05-51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</si>
  <si>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</si>
  <si>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</si>
  <si>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</si>
  <si>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</si>
  <si>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</si>
  <si>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І-во тр.</t>
  </si>
  <si>
    <t>ІІ-во тр.</t>
  </si>
  <si>
    <t>ІІІ-во тр.</t>
  </si>
  <si>
    <t>ІV-во тр.</t>
  </si>
  <si>
    <r>
      <t xml:space="preserve">ЗАБЕЛЕЖКА: </t>
    </r>
    <r>
      <rPr>
        <sz val="10"/>
        <color indexed="8"/>
        <rFont val="Arial"/>
        <family val="2"/>
      </rPr>
      <t xml:space="preserve">В дейността се отчитат само разходите за безплатен превоз на учениците </t>
    </r>
  </si>
  <si>
    <t xml:space="preserve"> </t>
  </si>
  <si>
    <t>ПОКАЗАТЕЛИ</t>
  </si>
  <si>
    <t>§§</t>
  </si>
  <si>
    <t>план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</si>
  <si>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</si>
  <si>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</si>
  <si>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</si>
  <si>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</si>
  <si>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ДР.ВЪЗНАГРАЖДЕНИЯ И ПЛАЩАНИЯ ЗА ПЕРСОНАЛА</t>
  </si>
  <si>
    <t>02-00</t>
  </si>
  <si>
    <t xml:space="preserve">до 16 г., включително трудовите разходи на шофьорите на микробусите, получени от </t>
  </si>
  <si>
    <t>МОН и издръжката им.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</si>
  <si>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</si>
  <si>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</si>
  <si>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</si>
  <si>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</si>
  <si>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-ИЗПЛАТЕНИ СУМИ ОТ СБКО, ЗА ОБЛЕКЛО И ДРУГИ НА ПЕРСОНАЛА, С ХАРАКТЕР НА ВЪЗНАГРАЖДЕНИЕ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</si>
  <si>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</si>
  <si>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</si>
  <si>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</si>
  <si>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</si>
  <si>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</si>
  <si>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</si>
  <si>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</si>
  <si>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</si>
  <si>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</si>
  <si>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</si>
  <si>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</si>
  <si>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</si>
  <si>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</si>
  <si>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</si>
  <si>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-УЧЕБНИ И НАУЧНО-ИЗСЛЕД. РАЗХОДИ И KНИГИ ЗА БИБЛ.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</si>
  <si>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</si>
  <si>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</si>
  <si>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</si>
  <si>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</si>
  <si>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</si>
  <si>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</si>
  <si>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</si>
  <si>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</si>
  <si>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</si>
  <si>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</si>
  <si>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</si>
  <si>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</si>
  <si>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</si>
  <si>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</si>
  <si>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</si>
  <si>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</si>
  <si>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-ДР.НЕKЛАСИФИЦИРАНИ В ДР.ПАРАГРАФИ И ПОДПАРАГРАФИ</t>
  </si>
  <si>
    <t>10-98</t>
  </si>
  <si>
    <t>40-00</t>
  </si>
  <si>
    <t>45-00</t>
  </si>
  <si>
    <t>ОСНОВЕН РЕМОНТ НА ДМА</t>
  </si>
  <si>
    <t>51-00</t>
  </si>
  <si>
    <t>ВСИЧКО КАПИТАЛОВИ РАЗХОДИ</t>
  </si>
  <si>
    <t>99-99</t>
  </si>
  <si>
    <t>към 01.01.</t>
  </si>
  <si>
    <t>към 31.12.</t>
  </si>
  <si>
    <t>ЧИCЛEHOCT HA ПEPCOHAЛA(вкл.и числ.на мин.р.з.) B T.Ч.:</t>
  </si>
  <si>
    <t>31-00</t>
  </si>
  <si>
    <t>БPOЙ УЧЕНИЦИ</t>
  </si>
  <si>
    <t>60-00</t>
  </si>
  <si>
    <t>69-00</t>
  </si>
  <si>
    <t>73-00</t>
  </si>
  <si>
    <t xml:space="preserve">ПРИХОДИ </t>
  </si>
  <si>
    <t>II.ВЗАИМООТНОШЕНИЯ С ЦБ</t>
  </si>
  <si>
    <t>III. ТРАНСФЕРИ</t>
  </si>
  <si>
    <t>61-00</t>
  </si>
  <si>
    <t>-ПОЛУЧЕНИ ТРАНСФЕРИ (+)</t>
  </si>
  <si>
    <t>61-01</t>
  </si>
  <si>
    <t>-ПРЕДОСТАВЕНИ ТРАНСФЕРИ (-)</t>
  </si>
  <si>
    <t>61-02</t>
  </si>
  <si>
    <t>61-09</t>
  </si>
  <si>
    <t xml:space="preserve"> ОБЩО ПРИХОДИ ЗА ДЪРЖАВНИ ДЕЙНОСТИ:</t>
  </si>
  <si>
    <t>НАТУРАЛНИ ПОКАЗАТЕЛИ:</t>
  </si>
  <si>
    <t>ВСИЧКО ЗА ДЕЙНОСТ</t>
  </si>
  <si>
    <t>CTИПEHДИAHTИ - БPOЙ</t>
  </si>
  <si>
    <t>46-00</t>
  </si>
  <si>
    <t>27-00</t>
  </si>
  <si>
    <t>I.ИМУЩЕСТВЕНИ ДАНЪЦИ И НЕДАНЪЧНИ ПРИХОДИ</t>
  </si>
  <si>
    <t>2.НЕДАНЪЧНИ ПРИХОДИ</t>
  </si>
  <si>
    <t>ПРИХОДИ И ДОХОДИ ОТ СОБСТВЕНОСТ</t>
  </si>
  <si>
    <t>24-00</t>
  </si>
  <si>
    <t>ИЗПЛАТЕНИ СРЕДСТВА ЗА ПРЕВОЗ НА УЧИТЕЛИ</t>
  </si>
  <si>
    <t>Годишен</t>
  </si>
  <si>
    <t>ОБЩИНСKИ ТАKСИ</t>
  </si>
  <si>
    <t>ДРУГИ НЕДАНЪЧНИ ПРИХОДИ</t>
  </si>
  <si>
    <t>36-00</t>
  </si>
  <si>
    <t>ПОМОЩИ, ДАРЕНИЯ И ДР.БЕЗВЪЗМЕЗДНО ПОЛУЧЕНИ СУМИ ОТ ЧУЖБИНА</t>
  </si>
  <si>
    <t>ПОСТЪПЛЕНИЯ ОТ ПРОДАЖБА НА НЕФИНАНСОВИ АКТИВИ</t>
  </si>
  <si>
    <t>x</t>
  </si>
  <si>
    <t>ЗАДЪЛЖИТЕЛНИ  ОСИГУРИТЕЛНИ ВНОСKИ ОТ РАБОТОДАТЕЛИ</t>
  </si>
  <si>
    <t xml:space="preserve">                                   ПРИХОДИ ЗА ДЕЛЕГИРАНИ ОТ ДЪРЖАВАТА ДЕЙНОСТИ</t>
  </si>
  <si>
    <t>24-04</t>
  </si>
  <si>
    <t>-ПРИХОДИ ОТ НАЕМИ НА  ИМУЩЕСТВО</t>
  </si>
  <si>
    <t>24-05</t>
  </si>
  <si>
    <t>-ПРИХОДИ ОТ НАЕМИ НА ЗЕМЯ</t>
  </si>
  <si>
    <t>24-06</t>
  </si>
  <si>
    <t>-ПРИХОДИ ОТ ДИВИДЕНТИ</t>
  </si>
  <si>
    <t>24-07</t>
  </si>
  <si>
    <t xml:space="preserve"> -ПРИХОДИ ОТ ЛИХВИ ПО ТЕKУЩИ БАНKОВИ СМЕТKИ</t>
  </si>
  <si>
    <t>24-08</t>
  </si>
  <si>
    <t xml:space="preserve"> -РЕАЛИЗ.KУРСОВИ Р-KИ ОТ  ВАЛУТНИ ОПЕРАЦИИ (НЕТО) (+/-)</t>
  </si>
  <si>
    <t>36-01</t>
  </si>
  <si>
    <t xml:space="preserve"> -ПОЛУЧЕНИ ЗАСТРАХОВАТЕЛНИ ОБЕЗЩЕТЕНИЯ ЗА ДМА</t>
  </si>
  <si>
    <t>36-11</t>
  </si>
  <si>
    <t xml:space="preserve"> -ПОЛУЧЕНИ ДРУГИ ЗАСТРАХОВАТЕЛНИ ОБЕЗЩЕТЕНИЯ</t>
  </si>
  <si>
    <t>36-12</t>
  </si>
  <si>
    <t>-ДРУГИ НЕДАНЪЧНИ ПРИХОДИ</t>
  </si>
  <si>
    <t>36-19</t>
  </si>
  <si>
    <t>ВНЕСЕНИ ДДС И ДР.ДАНЪЦИ ВЪРХУ ПРОДАЖБИТЕ</t>
  </si>
  <si>
    <t>37-00</t>
  </si>
  <si>
    <t xml:space="preserve"> -ВНЕСЕН ДАНЪК В/У ПРИХОДИТЕ ОТ СТОП.ДЕЙНОСТ НА БЮДЖЕТНИТЕ ПРЕДПРИЯТИЯ (-)</t>
  </si>
  <si>
    <t>37-02</t>
  </si>
  <si>
    <t>45-01</t>
  </si>
  <si>
    <t>М Е С Т Н И    П Р И Х О Д И</t>
  </si>
  <si>
    <t xml:space="preserve"> -ДР.РАЗХОДИ ЗА СБКО</t>
  </si>
  <si>
    <t>40-24</t>
  </si>
  <si>
    <t xml:space="preserve">ПОСТЪПЛЕНИЯ ОТ ПРОДАЖБА НА ТРАНСПОРТНИ СРЕДСТВА   </t>
  </si>
  <si>
    <t>46-30</t>
  </si>
  <si>
    <t xml:space="preserve">ТЕКУЩИ ДАРЕНИЯ,ПОМОЩИ И ДР. БЕЗВЪЗМЕЗДНО ПОЛУЧЕНИ СУМИ ОТ ДР. ДЪРЖАВИ                                                                                                    </t>
  </si>
  <si>
    <t>ЧИСЛЕНОСТ НА ПЕРСОНАЛ НА МИНИМАЛНА РЗ - БРОЙ</t>
  </si>
  <si>
    <t>87-00</t>
  </si>
  <si>
    <t>7 / 21 / 713 ДД     СПОРТ ЗА ВСИЧКИ</t>
  </si>
  <si>
    <t>IV. ВРЕМЕН. БЕЗЛИХВЕНИ ЗАЕМИ</t>
  </si>
  <si>
    <t>V. ОПЕРАЦИИ С ФИНАНСОВИ АКТИВИ</t>
  </si>
  <si>
    <t>ЧУЖДИ СРЕДСТВА ОТ ДРУГИ ЛИЦА</t>
  </si>
  <si>
    <t>93-10</t>
  </si>
  <si>
    <t>26-00</t>
  </si>
  <si>
    <t>ПРИДОБИВАНЕ НА КОМПЮТРИ И ХАРДУЕР</t>
  </si>
  <si>
    <t>52-01</t>
  </si>
  <si>
    <t>52-02</t>
  </si>
  <si>
    <t>ПРИДОБИВАНЕ НА СГРАДИ</t>
  </si>
  <si>
    <t>52-03</t>
  </si>
  <si>
    <t>53-01</t>
  </si>
  <si>
    <t>19-00</t>
  </si>
  <si>
    <t>19-81</t>
  </si>
  <si>
    <t xml:space="preserve"> - БРОЙ ПЕРСОНАЛ ПО ТРУДОВИ ПРАВООТНОШЕНИЯ</t>
  </si>
  <si>
    <t>01-11</t>
  </si>
  <si>
    <t>ДОГОВОРНИ САНКЦИИ И НЕУСТОЙКИ, СЪДЕБНИ ОБЕЗЩ. И РАЗНОСКИ</t>
  </si>
  <si>
    <t>ПЛАТЕНИ  ДАНЪЦИ, ТАКСИ И АДМИНИСТРАТИВНИ САНКЦИИ</t>
  </si>
  <si>
    <t>ПЛАТЕНИ ОБЩ.ДАНЪЦИ, ТАКСИ, НАКАЗ, ЛИХВИ И АДМ.САНКЦИИ</t>
  </si>
  <si>
    <t>ПЛАТЕНИ ДЪРЖ.ДАНЪЦИ, ТАКСИ, НАКАЗ, ЛИХВИ И АДМ.САНКЦИИ</t>
  </si>
  <si>
    <t>19-01</t>
  </si>
  <si>
    <t>ХРАНА</t>
  </si>
  <si>
    <t xml:space="preserve"> -ТЕКУЩИ ПОМОЩИ И ДАРЕНИЯ ОТ СТРАНАТА</t>
  </si>
  <si>
    <t xml:space="preserve"> -ВЪТР.ТРАНСФ.В СИСТ.НА ПЪРВОСТ.РАЗП.(+/-) </t>
  </si>
  <si>
    <t>ТРАНСФЕРИ М/У  БЮДЖЕТИ (НЕТО)</t>
  </si>
  <si>
    <t>0111</t>
  </si>
  <si>
    <t xml:space="preserve"> -ВЪТР. ТРАНСФ .В СИСТ. НА ПЪРВОСТ. РАЗП.(+/-)</t>
  </si>
  <si>
    <t>ТРАНСФЕРИ М/У БЮДЖЕТА НА БЮДЖ. ОРГ .И ЦБ(НЕТО)</t>
  </si>
  <si>
    <t>ЩАТНИ БРОЙКИ B T.Ч.:</t>
  </si>
  <si>
    <t>за 2017 година</t>
  </si>
  <si>
    <t xml:space="preserve"> -ОСИГУРИТЕЛНИ ВНОСКИ ОТ РАБОТОДАТЕЛИ ЗА ДОО</t>
  </si>
  <si>
    <t xml:space="preserve"> - ОСИГУРИТЕЛНИ ВНОСКИ ОТ РАБОТОДАТЕЛИ ЗА  УЧИТЕЛСКИЯ ПЕНСИОНЕН ФОНД </t>
  </si>
  <si>
    <t xml:space="preserve"> - ВНОСКИ ЗА ДОПЪЛН. ЗАДЪЛЖИТЕЛНО ОСИГУРЯВАНЕ ОТ РАБОТОДАТЕЛИ</t>
  </si>
  <si>
    <t>ПЛАТЕНИ ДАНЪЦИ, ТАКСИ И АДМИНИСТР. РАЗХОДИ</t>
  </si>
  <si>
    <t>ПЛАТЕНИ ДЪРЖАВНИ ДАНЪЦИ, ТАКСИ, НАКАЗ. ЛИХВИ И АДМ.САНКЦИИ</t>
  </si>
  <si>
    <t>ПЛАТЕНИ ОБЩИСНСКИ  ДАНЪЦИ, ТАКСИ, НАКАЗ. ЛИХВИ И АДМ.САНКЦИИ</t>
  </si>
  <si>
    <t>ПРИДОБИВАНЕ НА МАШИНИ И  СЪОРЪЖЕНИЯ</t>
  </si>
  <si>
    <t>ПРИДОБИВАНЕ НА ПРОГРАМНИ ПРОДУКТИ</t>
  </si>
  <si>
    <t>БРОЙ ДЕЦА В  ПОДГОТВИТЕЛНА ГРУПА В УЧИЛИЩЕ</t>
  </si>
  <si>
    <t>3 / 01 / 322 ДД  -  НЕСПЕЦИАЛИЗИРАНИ УЧИЛИЩА</t>
  </si>
  <si>
    <t>3 / 01 / 318 ДД -  ПОДГОТВИТЕЛНА ГРУПА В УЧИЛИЩЕ</t>
  </si>
  <si>
    <t>3 / 01 / 338 ДД  -  РЕСУРСНО ПОДПОМАГАНЕ</t>
  </si>
  <si>
    <t xml:space="preserve"> -ОСИГУРИТЕЛНИ ВНОСКИ ОТ РАБОТОДАТЕЛИ ЗА ДЪРЖАВНО ОБЩЕСТВЕНО ОСИГУРЯВАНЕ </t>
  </si>
  <si>
    <t>3 / 01 / 389 ДД  - ДРУГИ ДЕЙНОСТИ ПО ОБРАЗОВАНИЕТО</t>
  </si>
  <si>
    <t>5 / 31 / 532 ДД  - ПРОГРАМИ ЗА ВРЕМЕННА ЗАЕТОСТ</t>
  </si>
  <si>
    <t>СТИПЕНДИИ</t>
  </si>
  <si>
    <t>3 / 03 / 322 ДД  ДОФ.</t>
  </si>
  <si>
    <t>НЕДАНЪЧНИ ПРИХОДИ</t>
  </si>
  <si>
    <t>ПРИХОДИ ОТ ПРОДАЖБИ НА УСЛУГИ, СТОКИ И ПРОДУКЦИЯ</t>
  </si>
  <si>
    <t>ДРУГИ  ПРИХОДИ</t>
  </si>
  <si>
    <t>ПОМОЩИ И ДАРЕНИЯ  ОТ СТРАНАТА</t>
  </si>
  <si>
    <t>ТРАНСФЕРИ</t>
  </si>
  <si>
    <t>ОПЕРАЦИИ С ФИНАНСОВИ АКТИВИ И ПАСИВИ</t>
  </si>
  <si>
    <t>СЪБРАНИ СРЕДСТВА И ИЗВЪРШЕНИ ПЛАЩАНИЯ ЗА СМЕТКА НА ДРУГИ БЮДЖЕТИ, СМЕТКИ И ФОНДОВЕ</t>
  </si>
  <si>
    <t>88-00</t>
  </si>
  <si>
    <t>88-03</t>
  </si>
  <si>
    <t>СЪБРАНИ СРЕДСТВА И ИЗВЪРШЕНИ ПЛАЩАНИЯ ОТ/ЗА СМЕТКИ ЗА СРЕДСТВАТА ОТ ЕВРОПЕЙСКИ СЪЮЗ</t>
  </si>
  <si>
    <t>ОБЩО ПРИХОДИ ЗА МЕСТНИ ДЕЙНОСТИ:</t>
  </si>
  <si>
    <t>ОБЩИНА СЛИВЕН</t>
  </si>
  <si>
    <t>УЧИЛИЩЕ: ОУ ПАНАЙОТ ХИТОВ</t>
  </si>
  <si>
    <t>проверка</t>
  </si>
  <si>
    <t>служебен телефон/факс: 044-66-76-63</t>
  </si>
  <si>
    <t>СЪСТАВИЛ: РУМЯНА ПАВЛОВА</t>
  </si>
  <si>
    <t>Директор : ВАЛЯ ЯНКОВА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</si>
</sst>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bar"/>
      <family val="0"/>
    </font>
    <font>
      <sz val="16"/>
      <name val="Times New Roman CYR"/>
      <family val="1"/>
    </font>
    <font>
      <b/>
      <sz val="16"/>
      <name val="Arial"/>
      <family val="2"/>
    </font>
    <font>
      <b/>
      <sz val="16"/>
      <name val="Times New Roman Cyr"/>
      <family val="0"/>
    </font>
    <font>
      <b/>
      <sz val="48"/>
      <name val="Times New Roman CYR"/>
      <family val="0"/>
    </font>
    <font>
      <sz val="16"/>
      <name val="Arial"/>
      <family val="2"/>
    </font>
    <font>
      <sz val="15"/>
      <name val="Times New Roman CYR"/>
      <family val="1"/>
    </font>
    <font>
      <b/>
      <sz val="15"/>
      <name val="Arial"/>
      <family val="2"/>
    </font>
    <font>
      <b/>
      <sz val="15"/>
      <name val="Times New Roman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49" fontId="3" fillId="33" borderId="12" xfId="0" applyNumberFormat="1" applyFont="1" applyFill="1" applyBorder="1" applyAlignment="1" applyProtection="1">
      <alignment horizontal="center" vertical="center"/>
      <protection hidden="1"/>
    </xf>
    <xf numFmtId="3" fontId="3" fillId="33" borderId="12" xfId="0" applyNumberFormat="1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 applyProtection="1">
      <alignment horizontal="center" vertical="center"/>
      <protection hidden="1"/>
    </xf>
    <xf numFmtId="3" fontId="4" fillId="33" borderId="12" xfId="0" applyNumberFormat="1" applyFont="1" applyFill="1" applyBorder="1" applyAlignment="1" applyProtection="1">
      <alignment/>
      <protection hidden="1"/>
    </xf>
    <xf numFmtId="3" fontId="0" fillId="33" borderId="12" xfId="0" applyNumberFormat="1" applyFont="1" applyFill="1" applyBorder="1" applyAlignment="1" applyProtection="1">
      <alignment/>
      <protection hidden="1"/>
    </xf>
    <xf numFmtId="3" fontId="4" fillId="33" borderId="12" xfId="0" applyNumberFormat="1" applyFont="1" applyFill="1" applyBorder="1" applyAlignment="1" applyProtection="1">
      <alignment/>
      <protection locked="0"/>
    </xf>
    <xf numFmtId="3" fontId="9" fillId="33" borderId="12" xfId="0" applyNumberFormat="1" applyFont="1" applyFill="1" applyBorder="1" applyAlignment="1" applyProtection="1">
      <alignment/>
      <protection hidden="1"/>
    </xf>
    <xf numFmtId="3" fontId="4" fillId="33" borderId="12" xfId="0" applyNumberFormat="1" applyFont="1" applyFill="1" applyBorder="1" applyAlignment="1" applyProtection="1">
      <alignment horizontal="center"/>
      <protection hidden="1"/>
    </xf>
    <xf numFmtId="4" fontId="4" fillId="33" borderId="12" xfId="0" applyNumberFormat="1" applyFont="1" applyFill="1" applyBorder="1" applyAlignment="1" applyProtection="1">
      <alignment/>
      <protection hidden="1"/>
    </xf>
    <xf numFmtId="4" fontId="3" fillId="33" borderId="12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33" borderId="12" xfId="0" applyNumberFormat="1" applyFont="1" applyFill="1" applyBorder="1" applyAlignment="1" applyProtection="1">
      <alignment horizontal="justify" vertical="top"/>
      <protection hidden="1"/>
    </xf>
    <xf numFmtId="1" fontId="4" fillId="33" borderId="12" xfId="0" applyNumberFormat="1" applyFont="1" applyFill="1" applyBorder="1" applyAlignment="1" applyProtection="1">
      <alignment horizontal="justify" vertical="top"/>
      <protection hidden="1"/>
    </xf>
    <xf numFmtId="0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0" applyNumberFormat="1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3" fontId="3" fillId="33" borderId="12" xfId="0" applyNumberFormat="1" applyFont="1" applyFill="1" applyBorder="1" applyAlignment="1" applyProtection="1">
      <alignment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hidden="1"/>
    </xf>
    <xf numFmtId="4" fontId="3" fillId="33" borderId="13" xfId="0" applyNumberFormat="1" applyFont="1" applyFill="1" applyBorder="1" applyAlignment="1" applyProtection="1">
      <alignment/>
      <protection locked="0"/>
    </xf>
    <xf numFmtId="4" fontId="4" fillId="33" borderId="13" xfId="0" applyNumberFormat="1" applyFont="1" applyFill="1" applyBorder="1" applyAlignment="1" applyProtection="1">
      <alignment horizontal="center"/>
      <protection hidden="1"/>
    </xf>
    <xf numFmtId="1" fontId="3" fillId="33" borderId="10" xfId="0" applyNumberFormat="1" applyFont="1" applyFill="1" applyBorder="1" applyAlignment="1" applyProtection="1">
      <alignment horizontal="justify" vertical="top"/>
      <protection hidden="1"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3" fontId="3" fillId="33" borderId="10" xfId="0" applyNumberFormat="1" applyFont="1" applyFill="1" applyBorder="1" applyAlignment="1" applyProtection="1">
      <alignment/>
      <protection hidden="1"/>
    </xf>
    <xf numFmtId="1" fontId="4" fillId="33" borderId="13" xfId="0" applyNumberFormat="1" applyFont="1" applyFill="1" applyBorder="1" applyAlignment="1" applyProtection="1">
      <alignment horizontal="justify" vertical="top"/>
      <protection hidden="1"/>
    </xf>
    <xf numFmtId="1" fontId="3" fillId="33" borderId="15" xfId="0" applyNumberFormat="1" applyFont="1" applyFill="1" applyBorder="1" applyAlignment="1" applyProtection="1">
      <alignment horizontal="justify" vertical="top"/>
      <protection hidden="1"/>
    </xf>
    <xf numFmtId="49" fontId="3" fillId="33" borderId="15" xfId="0" applyNumberFormat="1" applyFont="1" applyFill="1" applyBorder="1" applyAlignment="1" applyProtection="1">
      <alignment horizontal="center" vertical="center"/>
      <protection hidden="1"/>
    </xf>
    <xf numFmtId="4" fontId="3" fillId="33" borderId="15" xfId="0" applyNumberFormat="1" applyFont="1" applyFill="1" applyBorder="1" applyAlignment="1" applyProtection="1">
      <alignment/>
      <protection locked="0"/>
    </xf>
    <xf numFmtId="4" fontId="4" fillId="33" borderId="15" xfId="0" applyNumberFormat="1" applyFont="1" applyFill="1" applyBorder="1" applyAlignment="1" applyProtection="1">
      <alignment horizontal="center"/>
      <protection hidden="1"/>
    </xf>
    <xf numFmtId="49" fontId="12" fillId="33" borderId="0" xfId="33" applyNumberFormat="1" applyFont="1" applyFill="1">
      <alignment/>
      <protection/>
    </xf>
    <xf numFmtId="49" fontId="12" fillId="33" borderId="0" xfId="33" applyNumberFormat="1" applyFont="1" applyFill="1" applyBorder="1">
      <alignment/>
      <protection/>
    </xf>
    <xf numFmtId="49" fontId="13" fillId="33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Alignment="1" applyProtection="1">
      <alignment/>
      <protection locked="0"/>
    </xf>
    <xf numFmtId="49" fontId="14" fillId="33" borderId="0" xfId="33" applyNumberFormat="1" applyFont="1" applyFill="1" applyBorder="1" applyAlignment="1" applyProtection="1">
      <alignment horizontal="right"/>
      <protection locked="0"/>
    </xf>
    <xf numFmtId="49" fontId="15" fillId="33" borderId="0" xfId="33" applyNumberFormat="1" applyFont="1" applyFill="1" applyBorder="1" applyAlignment="1">
      <alignment horizontal="center"/>
      <protection/>
    </xf>
    <xf numFmtId="49" fontId="16" fillId="33" borderId="0" xfId="0" applyNumberFormat="1" applyFont="1" applyFill="1" applyAlignment="1">
      <alignment/>
    </xf>
    <xf numFmtId="49" fontId="16" fillId="33" borderId="0" xfId="0" applyNumberFormat="1" applyFont="1" applyFill="1" applyBorder="1" applyAlignment="1">
      <alignment/>
    </xf>
    <xf numFmtId="0" fontId="12" fillId="33" borderId="0" xfId="33" applyFont="1" applyFill="1" applyBorder="1">
      <alignment/>
      <protection/>
    </xf>
    <xf numFmtId="49" fontId="13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Alignment="1">
      <alignment/>
    </xf>
    <xf numFmtId="1" fontId="16" fillId="33" borderId="0" xfId="0" applyNumberFormat="1" applyFont="1" applyFill="1" applyBorder="1" applyAlignment="1" applyProtection="1">
      <alignment/>
      <protection hidden="1"/>
    </xf>
    <xf numFmtId="1" fontId="16" fillId="33" borderId="0" xfId="0" applyNumberFormat="1" applyFont="1" applyFill="1" applyBorder="1" applyAlignment="1">
      <alignment/>
    </xf>
    <xf numFmtId="49" fontId="17" fillId="33" borderId="0" xfId="33" applyNumberFormat="1" applyFont="1" applyFill="1" applyBorder="1">
      <alignment/>
      <protection/>
    </xf>
    <xf numFmtId="49" fontId="18" fillId="33" borderId="0" xfId="0" applyNumberFormat="1" applyFont="1" applyFill="1" applyAlignment="1">
      <alignment horizontal="center"/>
    </xf>
    <xf numFmtId="49" fontId="19" fillId="33" borderId="0" xfId="33" applyNumberFormat="1" applyFont="1" applyFill="1" applyBorder="1" applyAlignment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 hidden="1"/>
    </xf>
    <xf numFmtId="49" fontId="0" fillId="33" borderId="12" xfId="0" applyNumberFormat="1" applyFont="1" applyFill="1" applyBorder="1" applyAlignment="1" applyProtection="1">
      <alignment horizontal="center" vertical="center"/>
      <protection hidden="1"/>
    </xf>
    <xf numFmtId="3" fontId="0" fillId="33" borderId="12" xfId="0" applyNumberFormat="1" applyFont="1" applyFill="1" applyBorder="1" applyAlignment="1" applyProtection="1">
      <alignment/>
      <protection locked="0"/>
    </xf>
    <xf numFmtId="1" fontId="9" fillId="33" borderId="12" xfId="0" applyNumberFormat="1" applyFont="1" applyFill="1" applyBorder="1" applyAlignment="1" applyProtection="1">
      <alignment horizontal="justify" vertical="top"/>
      <protection hidden="1"/>
    </xf>
    <xf numFmtId="0" fontId="7" fillId="0" borderId="0" xfId="0" applyFont="1" applyAlignment="1">
      <alignment/>
    </xf>
    <xf numFmtId="0" fontId="0" fillId="33" borderId="12" xfId="0" applyFont="1" applyFill="1" applyBorder="1" applyAlignment="1" applyProtection="1">
      <alignment/>
      <protection hidden="1"/>
    </xf>
    <xf numFmtId="1" fontId="0" fillId="33" borderId="12" xfId="0" applyNumberFormat="1" applyFont="1" applyFill="1" applyBorder="1" applyAlignment="1" applyProtection="1">
      <alignment horizontal="justify" vertical="top"/>
      <protection hidden="1"/>
    </xf>
    <xf numFmtId="3" fontId="0" fillId="33" borderId="12" xfId="0" applyNumberFormat="1" applyFont="1" applyFill="1" applyBorder="1" applyAlignment="1" applyProtection="1">
      <alignment/>
      <protection/>
    </xf>
    <xf numFmtId="49" fontId="9" fillId="33" borderId="12" xfId="0" applyNumberFormat="1" applyFont="1" applyFill="1" applyBorder="1" applyAlignment="1" applyProtection="1">
      <alignment horizontal="justify" vertical="top"/>
      <protection hidden="1"/>
    </xf>
    <xf numFmtId="0" fontId="4" fillId="33" borderId="12" xfId="0" applyNumberFormat="1" applyFont="1" applyFill="1" applyBorder="1" applyAlignment="1" applyProtection="1">
      <alignment horizontal="justify" vertical="top"/>
      <protection hidden="1"/>
    </xf>
    <xf numFmtId="3" fontId="9" fillId="33" borderId="12" xfId="0" applyNumberFormat="1" applyFont="1" applyFill="1" applyBorder="1" applyAlignment="1" applyProtection="1">
      <alignment horizontal="right"/>
      <protection hidden="1"/>
    </xf>
    <xf numFmtId="1" fontId="3" fillId="33" borderId="0" xfId="0" applyNumberFormat="1" applyFont="1" applyFill="1" applyBorder="1" applyAlignment="1" applyProtection="1">
      <alignment horizontal="justify" vertical="top"/>
      <protection hidden="1"/>
    </xf>
    <xf numFmtId="0" fontId="0" fillId="0" borderId="0" xfId="0" applyFont="1" applyAlignment="1">
      <alignment/>
    </xf>
    <xf numFmtId="0" fontId="20" fillId="33" borderId="10" xfId="0" applyFont="1" applyFill="1" applyBorder="1" applyAlignment="1" applyProtection="1">
      <alignment/>
      <protection hidden="1"/>
    </xf>
    <xf numFmtId="1" fontId="22" fillId="33" borderId="12" xfId="0" applyNumberFormat="1" applyFont="1" applyFill="1" applyBorder="1" applyAlignment="1" applyProtection="1">
      <alignment horizontal="justify" vertical="top"/>
      <protection hidden="1"/>
    </xf>
    <xf numFmtId="1" fontId="23" fillId="33" borderId="12" xfId="0" applyNumberFormat="1" applyFont="1" applyFill="1" applyBorder="1" applyAlignment="1" applyProtection="1">
      <alignment horizontal="justify" vertical="top"/>
      <protection hidden="1"/>
    </xf>
    <xf numFmtId="1" fontId="22" fillId="33" borderId="16" xfId="0" applyNumberFormat="1" applyFont="1" applyFill="1" applyBorder="1" applyAlignment="1" applyProtection="1">
      <alignment horizontal="justify" vertical="top"/>
      <protection hidden="1"/>
    </xf>
    <xf numFmtId="3" fontId="4" fillId="33" borderId="0" xfId="0" applyNumberFormat="1" applyFont="1" applyFill="1" applyBorder="1" applyAlignment="1" applyProtection="1">
      <alignment/>
      <protection hidden="1"/>
    </xf>
    <xf numFmtId="1" fontId="23" fillId="33" borderId="16" xfId="0" applyNumberFormat="1" applyFont="1" applyFill="1" applyBorder="1" applyAlignment="1" applyProtection="1">
      <alignment horizontal="left" vertical="top" wrapText="1"/>
      <protection hidden="1"/>
    </xf>
    <xf numFmtId="1" fontId="6" fillId="33" borderId="17" xfId="0" applyNumberFormat="1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8" fillId="33" borderId="19" xfId="0" applyNumberFormat="1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23" fillId="33" borderId="12" xfId="0" applyNumberFormat="1" applyFont="1" applyFill="1" applyBorder="1" applyAlignment="1" applyProtection="1">
      <alignment horizontal="justify" vertical="top"/>
      <protection hidden="1"/>
    </xf>
    <xf numFmtId="0" fontId="21" fillId="0" borderId="0" xfId="0" applyFont="1" applyBorder="1" applyAlignment="1">
      <alignment/>
    </xf>
    <xf numFmtId="1" fontId="20" fillId="33" borderId="21" xfId="0" applyNumberFormat="1" applyFont="1" applyFill="1" applyBorder="1" applyAlignment="1" applyProtection="1">
      <alignment/>
      <protection hidden="1"/>
    </xf>
    <xf numFmtId="0" fontId="2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/>
    </xf>
    <xf numFmtId="49" fontId="3" fillId="34" borderId="12" xfId="0" applyNumberFormat="1" applyFont="1" applyFill="1" applyBorder="1" applyAlignment="1" applyProtection="1">
      <alignment horizontal="center" vertical="center"/>
      <protection hidden="1"/>
    </xf>
    <xf numFmtId="1" fontId="22" fillId="35" borderId="12" xfId="0" applyNumberFormat="1" applyFont="1" applyFill="1" applyBorder="1" applyAlignment="1" applyProtection="1">
      <alignment horizontal="justify" vertical="top"/>
      <protection hidden="1"/>
    </xf>
    <xf numFmtId="49" fontId="4" fillId="35" borderId="12" xfId="0" applyNumberFormat="1" applyFont="1" applyFill="1" applyBorder="1" applyAlignment="1" applyProtection="1">
      <alignment horizontal="center" vertical="center"/>
      <protection hidden="1"/>
    </xf>
    <xf numFmtId="3" fontId="4" fillId="35" borderId="12" xfId="0" applyNumberFormat="1" applyFont="1" applyFill="1" applyBorder="1" applyAlignment="1" applyProtection="1">
      <alignment/>
      <protection hidden="1"/>
    </xf>
    <xf numFmtId="1" fontId="22" fillId="33" borderId="10" xfId="0" applyNumberFormat="1" applyFont="1" applyFill="1" applyBorder="1" applyAlignment="1" applyProtection="1">
      <alignment horizontal="justify" vertical="top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3" fontId="4" fillId="33" borderId="10" xfId="0" applyNumberFormat="1" applyFont="1" applyFill="1" applyBorder="1" applyAlignment="1" applyProtection="1">
      <alignment/>
      <protection hidden="1"/>
    </xf>
    <xf numFmtId="0" fontId="2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 hidden="1"/>
    </xf>
    <xf numFmtId="0" fontId="20" fillId="33" borderId="25" xfId="0" applyFont="1" applyFill="1" applyBorder="1" applyAlignment="1" applyProtection="1">
      <alignment/>
      <protection hidden="1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 hidden="1"/>
    </xf>
    <xf numFmtId="0" fontId="8" fillId="33" borderId="27" xfId="0" applyNumberFormat="1" applyFont="1" applyFill="1" applyBorder="1" applyAlignment="1" applyProtection="1">
      <alignment horizontal="center"/>
      <protection hidden="1"/>
    </xf>
    <xf numFmtId="0" fontId="5" fillId="33" borderId="28" xfId="0" applyFont="1" applyFill="1" applyBorder="1" applyAlignment="1" applyProtection="1">
      <alignment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0" fontId="3" fillId="33" borderId="12" xfId="0" applyNumberFormat="1" applyFont="1" applyFill="1" applyBorder="1" applyAlignment="1" applyProtection="1">
      <alignment horizontal="justify" vertical="top"/>
      <protection hidden="1"/>
    </xf>
    <xf numFmtId="1" fontId="4" fillId="35" borderId="12" xfId="0" applyNumberFormat="1" applyFont="1" applyFill="1" applyBorder="1" applyAlignment="1" applyProtection="1">
      <alignment horizontal="justify" vertical="top"/>
      <protection hidden="1"/>
    </xf>
    <xf numFmtId="3" fontId="4" fillId="33" borderId="1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3" fontId="9" fillId="33" borderId="12" xfId="0" applyNumberFormat="1" applyFont="1" applyFill="1" applyBorder="1" applyAlignment="1" applyProtection="1">
      <alignment/>
      <protection/>
    </xf>
    <xf numFmtId="1" fontId="9" fillId="35" borderId="12" xfId="0" applyNumberFormat="1" applyFont="1" applyFill="1" applyBorder="1" applyAlignment="1" applyProtection="1">
      <alignment horizontal="justify" vertical="top"/>
      <protection hidden="1"/>
    </xf>
    <xf numFmtId="49" fontId="9" fillId="35" borderId="12" xfId="0" applyNumberFormat="1" applyFont="1" applyFill="1" applyBorder="1" applyAlignment="1" applyProtection="1">
      <alignment horizontal="center" vertical="center"/>
      <protection hidden="1"/>
    </xf>
    <xf numFmtId="3" fontId="9" fillId="35" borderId="12" xfId="0" applyNumberFormat="1" applyFont="1" applyFill="1" applyBorder="1" applyAlignment="1" applyProtection="1">
      <alignment/>
      <protection hidden="1"/>
    </xf>
    <xf numFmtId="1" fontId="60" fillId="33" borderId="0" xfId="0" applyNumberFormat="1" applyFont="1" applyFill="1" applyBorder="1" applyAlignment="1" applyProtection="1">
      <alignment horizontal="justify" vertical="top"/>
      <protection hidden="1"/>
    </xf>
    <xf numFmtId="49" fontId="61" fillId="33" borderId="0" xfId="0" applyNumberFormat="1" applyFont="1" applyFill="1" applyBorder="1" applyAlignment="1" applyProtection="1">
      <alignment horizontal="center" vertical="center"/>
      <protection hidden="1"/>
    </xf>
    <xf numFmtId="3" fontId="60" fillId="33" borderId="0" xfId="0" applyNumberFormat="1" applyFont="1" applyFill="1" applyBorder="1" applyAlignment="1" applyProtection="1">
      <alignment/>
      <protection hidden="1"/>
    </xf>
    <xf numFmtId="9" fontId="62" fillId="0" borderId="0" xfId="0" applyNumberFormat="1" applyFont="1" applyAlignment="1">
      <alignment/>
    </xf>
    <xf numFmtId="0" fontId="6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6">
      <selection activeCell="A32" sqref="A32"/>
    </sheetView>
  </sheetViews>
  <sheetFormatPr defaultColWidth="9.140625" defaultRowHeight="12.75"/>
  <cols>
    <col min="1" max="1" width="139.00390625" style="0" customWidth="1"/>
  </cols>
  <sheetData>
    <row r="1" ht="20.25">
      <c r="A1" s="38"/>
    </row>
    <row r="2" ht="20.25">
      <c r="A2" s="38"/>
    </row>
    <row r="3" ht="20.25">
      <c r="A3" s="39"/>
    </row>
    <row r="4" ht="20.25">
      <c r="A4" s="39"/>
    </row>
    <row r="5" ht="20.25">
      <c r="A5" s="40" t="s">
        <v>198</v>
      </c>
    </row>
    <row r="6" ht="20.25">
      <c r="A6" s="41" t="s">
        <v>197</v>
      </c>
    </row>
    <row r="7" ht="20.25">
      <c r="A7" s="42"/>
    </row>
    <row r="8" ht="20.25">
      <c r="A8" s="39"/>
    </row>
    <row r="9" ht="20.25">
      <c r="A9" s="39"/>
    </row>
    <row r="10" ht="20.25">
      <c r="A10" s="39"/>
    </row>
    <row r="11" ht="20.25">
      <c r="A11" s="39"/>
    </row>
    <row r="12" ht="60.75">
      <c r="A12" s="43" t="s">
        <v>1</v>
      </c>
    </row>
    <row r="13" ht="20.25">
      <c r="A13" s="39"/>
    </row>
    <row r="14" ht="19.5">
      <c r="A14" s="51"/>
    </row>
    <row r="15" ht="19.5">
      <c r="A15" s="52" t="s">
        <v>2</v>
      </c>
    </row>
    <row r="16" ht="19.5">
      <c r="A16" s="52" t="s">
        <v>3</v>
      </c>
    </row>
    <row r="17" ht="19.5">
      <c r="A17" s="52" t="s">
        <v>4</v>
      </c>
    </row>
    <row r="18" ht="19.5">
      <c r="A18" s="51"/>
    </row>
    <row r="19" ht="19.5">
      <c r="A19" s="53" t="s">
        <v>168</v>
      </c>
    </row>
    <row r="20" ht="20.25">
      <c r="A20" s="44" t="s">
        <v>16</v>
      </c>
    </row>
    <row r="21" ht="20.25">
      <c r="A21" s="45" t="s">
        <v>16</v>
      </c>
    </row>
    <row r="22" ht="20.25">
      <c r="A22" s="44" t="s">
        <v>16</v>
      </c>
    </row>
    <row r="23" ht="20.25">
      <c r="A23" s="39"/>
    </row>
    <row r="24" ht="20.25">
      <c r="A24" s="46"/>
    </row>
    <row r="25" ht="20.25">
      <c r="A25" s="46"/>
    </row>
    <row r="26" ht="20.25">
      <c r="A26" s="47" t="s">
        <v>201</v>
      </c>
    </row>
    <row r="27" ht="20.25">
      <c r="A27" s="47" t="s">
        <v>200</v>
      </c>
    </row>
    <row r="28" ht="20.25">
      <c r="A28" s="47" t="s">
        <v>202</v>
      </c>
    </row>
    <row r="29" ht="20.25">
      <c r="A29" s="47"/>
    </row>
    <row r="30" ht="20.25">
      <c r="A30" s="48"/>
    </row>
    <row r="31" ht="20.25">
      <c r="A31" s="46"/>
    </row>
    <row r="32" ht="20.25">
      <c r="A32" s="46"/>
    </row>
    <row r="33" ht="20.25">
      <c r="A33" s="49" t="s">
        <v>16</v>
      </c>
    </row>
    <row r="34" ht="20.25">
      <c r="A34" s="50"/>
    </row>
    <row r="35" ht="20.25">
      <c r="A35" s="50"/>
    </row>
  </sheetData>
  <sheetProtection insertHyperlinks="0"/>
  <printOptions/>
  <pageMargins left="0.22" right="0.16" top="0.51" bottom="0.64" header="0.6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G29" sqref="G29"/>
    </sheetView>
  </sheetViews>
  <sheetFormatPr defaultColWidth="9.140625" defaultRowHeight="12.75"/>
  <cols>
    <col min="1" max="1" width="37.421875" style="0" customWidth="1"/>
    <col min="2" max="2" width="11.421875" style="0" customWidth="1"/>
    <col min="3" max="3" width="11.140625" style="0" customWidth="1"/>
    <col min="4" max="4" width="9.57421875" style="0" customWidth="1"/>
    <col min="5" max="5" width="9.8515625" style="0" customWidth="1"/>
    <col min="6" max="6" width="10.57421875" style="0" customWidth="1"/>
    <col min="7" max="7" width="10.00390625" style="0" customWidth="1"/>
  </cols>
  <sheetData>
    <row r="1" spans="1:7" ht="15.75">
      <c r="A1" s="117" t="s">
        <v>131</v>
      </c>
      <c r="B1" s="117"/>
      <c r="C1" s="117"/>
      <c r="D1" s="117"/>
      <c r="E1" s="117"/>
      <c r="F1" s="117"/>
      <c r="G1" s="117"/>
    </row>
    <row r="5" spans="1:7" ht="15.75">
      <c r="A5" s="19" t="s">
        <v>17</v>
      </c>
      <c r="B5" s="20" t="s">
        <v>18</v>
      </c>
      <c r="C5" s="21" t="s">
        <v>100</v>
      </c>
      <c r="D5" s="22" t="s">
        <v>11</v>
      </c>
      <c r="E5" s="22" t="s">
        <v>12</v>
      </c>
      <c r="F5" s="22" t="s">
        <v>13</v>
      </c>
      <c r="G5" s="23" t="s">
        <v>14</v>
      </c>
    </row>
    <row r="6" spans="1:7" ht="15.75">
      <c r="A6" s="1"/>
      <c r="B6" s="1"/>
      <c r="C6" s="2" t="s">
        <v>19</v>
      </c>
      <c r="D6" s="3"/>
      <c r="E6" s="3"/>
      <c r="F6" s="3"/>
      <c r="G6" s="4"/>
    </row>
    <row r="7" spans="1:7" ht="12.75">
      <c r="A7" s="62"/>
      <c r="B7" s="54"/>
      <c r="C7" s="59"/>
      <c r="D7" s="59"/>
      <c r="E7" s="59"/>
      <c r="F7" s="59"/>
      <c r="G7" s="59"/>
    </row>
    <row r="8" spans="1:7" ht="12.75">
      <c r="A8" s="57" t="s">
        <v>186</v>
      </c>
      <c r="B8" s="54"/>
      <c r="C8" s="11"/>
      <c r="D8" s="11"/>
      <c r="E8" s="11"/>
      <c r="F8" s="11"/>
      <c r="G8" s="11"/>
    </row>
    <row r="9" spans="1:7" ht="25.5">
      <c r="A9" s="57" t="s">
        <v>97</v>
      </c>
      <c r="B9" s="54" t="s">
        <v>98</v>
      </c>
      <c r="C9" s="11">
        <f>SUM(C10:C14)</f>
        <v>3000</v>
      </c>
      <c r="D9" s="11">
        <f>SUM(D10:D14)</f>
        <v>1000</v>
      </c>
      <c r="E9" s="11">
        <f>SUM(E10:E14)</f>
        <v>1000</v>
      </c>
      <c r="F9" s="11">
        <f>SUM(F10:F14)</f>
        <v>0</v>
      </c>
      <c r="G9" s="11">
        <f>SUM(G10:G14)</f>
        <v>1000</v>
      </c>
    </row>
    <row r="10" spans="1:7" ht="25.5">
      <c r="A10" s="60" t="s">
        <v>187</v>
      </c>
      <c r="B10" s="55" t="s">
        <v>109</v>
      </c>
      <c r="C10" s="61">
        <f>SUM(D10:G10)</f>
        <v>3000</v>
      </c>
      <c r="D10" s="56">
        <v>1000</v>
      </c>
      <c r="E10" s="56">
        <v>1000</v>
      </c>
      <c r="F10" s="56"/>
      <c r="G10" s="56">
        <v>1000</v>
      </c>
    </row>
    <row r="11" spans="1:7" ht="18" customHeight="1">
      <c r="A11" s="60" t="s">
        <v>110</v>
      </c>
      <c r="B11" s="55" t="s">
        <v>111</v>
      </c>
      <c r="C11" s="61">
        <f aca="true" t="shared" si="0" ref="C11:C23">SUM(D11:G11)</f>
        <v>0</v>
      </c>
      <c r="D11" s="56"/>
      <c r="E11" s="56"/>
      <c r="F11" s="56"/>
      <c r="G11" s="56"/>
    </row>
    <row r="12" spans="1:7" ht="12.75">
      <c r="A12" s="60" t="s">
        <v>112</v>
      </c>
      <c r="B12" s="55" t="s">
        <v>113</v>
      </c>
      <c r="C12" s="61">
        <f t="shared" si="0"/>
        <v>0</v>
      </c>
      <c r="D12" s="56"/>
      <c r="E12" s="56"/>
      <c r="F12" s="56"/>
      <c r="G12" s="56"/>
    </row>
    <row r="13" spans="1:7" ht="15" customHeight="1">
      <c r="A13" s="60" t="s">
        <v>114</v>
      </c>
      <c r="B13" s="55" t="s">
        <v>115</v>
      </c>
      <c r="C13" s="61">
        <f t="shared" si="0"/>
        <v>0</v>
      </c>
      <c r="D13" s="56"/>
      <c r="E13" s="56"/>
      <c r="F13" s="56"/>
      <c r="G13" s="56"/>
    </row>
    <row r="14" spans="1:7" ht="25.5">
      <c r="A14" s="60" t="s">
        <v>116</v>
      </c>
      <c r="B14" s="55" t="s">
        <v>117</v>
      </c>
      <c r="C14" s="61">
        <f t="shared" si="0"/>
        <v>0</v>
      </c>
      <c r="D14" s="56"/>
      <c r="E14" s="56"/>
      <c r="F14" s="56"/>
      <c r="G14" s="56"/>
    </row>
    <row r="15" spans="1:7" ht="12.75">
      <c r="A15" s="57" t="s">
        <v>188</v>
      </c>
      <c r="B15" s="54" t="s">
        <v>103</v>
      </c>
      <c r="C15" s="11">
        <f>SUM(C16:C19)</f>
        <v>0</v>
      </c>
      <c r="D15" s="11">
        <f>SUM(D16:D19)</f>
        <v>0</v>
      </c>
      <c r="E15" s="11">
        <f>SUM(E16:E19)</f>
        <v>0</v>
      </c>
      <c r="F15" s="11">
        <f>SUM(F16:F19)</f>
        <v>0</v>
      </c>
      <c r="G15" s="11">
        <f>SUM(G16:G19)</f>
        <v>0</v>
      </c>
    </row>
    <row r="16" spans="1:7" ht="25.5">
      <c r="A16" s="60" t="s">
        <v>118</v>
      </c>
      <c r="B16" s="55" t="s">
        <v>119</v>
      </c>
      <c r="C16" s="61">
        <f t="shared" si="0"/>
        <v>0</v>
      </c>
      <c r="D16" s="56"/>
      <c r="E16" s="56"/>
      <c r="F16" s="56"/>
      <c r="G16" s="56"/>
    </row>
    <row r="17" spans="1:7" ht="25.5">
      <c r="A17" s="60" t="s">
        <v>120</v>
      </c>
      <c r="B17" s="55" t="s">
        <v>121</v>
      </c>
      <c r="C17" s="61">
        <f t="shared" si="0"/>
        <v>0</v>
      </c>
      <c r="D17" s="56"/>
      <c r="E17" s="56"/>
      <c r="F17" s="56"/>
      <c r="G17" s="56"/>
    </row>
    <row r="18" spans="1:7" ht="25.5">
      <c r="A18" s="60" t="s">
        <v>122</v>
      </c>
      <c r="B18" s="55" t="s">
        <v>123</v>
      </c>
      <c r="C18" s="61">
        <f t="shared" si="0"/>
        <v>0</v>
      </c>
      <c r="D18" s="56"/>
      <c r="E18" s="56"/>
      <c r="F18" s="56"/>
      <c r="G18" s="56"/>
    </row>
    <row r="19" spans="1:7" ht="16.5" customHeight="1">
      <c r="A19" s="60" t="s">
        <v>124</v>
      </c>
      <c r="B19" s="55" t="s">
        <v>125</v>
      </c>
      <c r="C19" s="61">
        <f t="shared" si="0"/>
        <v>0</v>
      </c>
      <c r="D19" s="56"/>
      <c r="E19" s="56"/>
      <c r="F19" s="56"/>
      <c r="G19" s="56"/>
    </row>
    <row r="20" spans="1:7" ht="25.5">
      <c r="A20" s="57" t="s">
        <v>126</v>
      </c>
      <c r="B20" s="54" t="s">
        <v>127</v>
      </c>
      <c r="C20" s="11">
        <f>C21</f>
        <v>-90</v>
      </c>
      <c r="D20" s="11">
        <f>D21</f>
        <v>-30</v>
      </c>
      <c r="E20" s="11">
        <f>E21</f>
        <v>-30</v>
      </c>
      <c r="F20" s="11">
        <f>F21</f>
        <v>0</v>
      </c>
      <c r="G20" s="11">
        <f>G21</f>
        <v>-30</v>
      </c>
    </row>
    <row r="21" spans="1:7" ht="38.25">
      <c r="A21" s="60" t="s">
        <v>128</v>
      </c>
      <c r="B21" s="55" t="s">
        <v>129</v>
      </c>
      <c r="C21" s="61">
        <f t="shared" si="0"/>
        <v>-90</v>
      </c>
      <c r="D21" s="56">
        <v>-30</v>
      </c>
      <c r="E21" s="56">
        <v>-30</v>
      </c>
      <c r="F21" s="56"/>
      <c r="G21" s="56">
        <v>-30</v>
      </c>
    </row>
    <row r="22" spans="1:7" ht="12.75">
      <c r="A22" s="57" t="s">
        <v>189</v>
      </c>
      <c r="B22" s="54" t="s">
        <v>67</v>
      </c>
      <c r="C22" s="11">
        <f>C23</f>
        <v>0</v>
      </c>
      <c r="D22" s="11">
        <f>D23</f>
        <v>0</v>
      </c>
      <c r="E22" s="11">
        <f>E23</f>
        <v>0</v>
      </c>
      <c r="F22" s="11">
        <f>F23</f>
        <v>0</v>
      </c>
      <c r="G22" s="11">
        <f>G23</f>
        <v>0</v>
      </c>
    </row>
    <row r="23" spans="1:7" ht="25.5">
      <c r="A23" s="60" t="s">
        <v>161</v>
      </c>
      <c r="B23" s="55" t="s">
        <v>130</v>
      </c>
      <c r="C23" s="61">
        <f t="shared" si="0"/>
        <v>0</v>
      </c>
      <c r="D23" s="56"/>
      <c r="E23" s="56"/>
      <c r="F23" s="56"/>
      <c r="G23" s="56"/>
    </row>
    <row r="24" spans="1:7" ht="12.75">
      <c r="A24" s="57" t="s">
        <v>190</v>
      </c>
      <c r="B24" s="54"/>
      <c r="C24" s="11"/>
      <c r="D24" s="11"/>
      <c r="E24" s="11"/>
      <c r="F24" s="11"/>
      <c r="G24" s="11"/>
    </row>
    <row r="25" spans="1:7" ht="12.75">
      <c r="A25" s="57" t="s">
        <v>163</v>
      </c>
      <c r="B25" s="54" t="s">
        <v>83</v>
      </c>
      <c r="C25" s="11">
        <f>SUM(C26:C28)</f>
        <v>26140</v>
      </c>
      <c r="D25" s="11">
        <f>SUM(D26:D28)</f>
        <v>13227</v>
      </c>
      <c r="E25" s="11">
        <f>SUM(E26:E28)</f>
        <v>4335</v>
      </c>
      <c r="F25" s="11">
        <f>SUM(F26:F28)</f>
        <v>4243</v>
      </c>
      <c r="G25" s="11">
        <f>SUM(G26:G28)</f>
        <v>4335</v>
      </c>
    </row>
    <row r="26" spans="1:7" ht="12.75">
      <c r="A26" s="60" t="s">
        <v>84</v>
      </c>
      <c r="B26" s="55" t="s">
        <v>85</v>
      </c>
      <c r="C26" s="61">
        <f>SUM(D26:G26)</f>
        <v>0</v>
      </c>
      <c r="D26" s="56"/>
      <c r="E26" s="56"/>
      <c r="F26" s="56"/>
      <c r="G26" s="56"/>
    </row>
    <row r="27" spans="1:7" ht="12.75">
      <c r="A27" s="60" t="s">
        <v>86</v>
      </c>
      <c r="B27" s="55" t="s">
        <v>87</v>
      </c>
      <c r="C27" s="61">
        <f>SUM(D27:G27)</f>
        <v>0</v>
      </c>
      <c r="D27" s="56"/>
      <c r="E27" s="56"/>
      <c r="F27" s="56"/>
      <c r="G27" s="56"/>
    </row>
    <row r="28" spans="1:7" ht="25.5">
      <c r="A28" s="60" t="s">
        <v>165</v>
      </c>
      <c r="B28" s="55" t="s">
        <v>88</v>
      </c>
      <c r="C28" s="61">
        <f>SUM(D28:G28)</f>
        <v>26140</v>
      </c>
      <c r="D28" s="56">
        <v>13227</v>
      </c>
      <c r="E28" s="56">
        <v>4335</v>
      </c>
      <c r="F28" s="56">
        <v>4243</v>
      </c>
      <c r="G28" s="56">
        <v>4335</v>
      </c>
    </row>
    <row r="29" spans="1:7" ht="25.5">
      <c r="A29" s="57" t="s">
        <v>191</v>
      </c>
      <c r="B29" s="55"/>
      <c r="C29" s="61"/>
      <c r="D29" s="56"/>
      <c r="E29" s="56"/>
      <c r="F29" s="56"/>
      <c r="G29" s="56"/>
    </row>
    <row r="30" spans="1:7" ht="38.25">
      <c r="A30" s="57" t="s">
        <v>192</v>
      </c>
      <c r="B30" s="54" t="s">
        <v>193</v>
      </c>
      <c r="C30" s="107">
        <f>SUM(C31)</f>
        <v>-7832</v>
      </c>
      <c r="D30" s="107">
        <f>SUM(D31)</f>
        <v>-7832</v>
      </c>
      <c r="E30" s="107">
        <f>SUM(E31)</f>
        <v>0</v>
      </c>
      <c r="F30" s="107">
        <f>SUM(F31)</f>
        <v>0</v>
      </c>
      <c r="G30" s="107">
        <f>SUM(G31)</f>
        <v>0</v>
      </c>
    </row>
    <row r="31" spans="1:7" ht="38.25">
      <c r="A31" s="57" t="s">
        <v>195</v>
      </c>
      <c r="B31" s="55" t="s">
        <v>194</v>
      </c>
      <c r="C31" s="61">
        <f>SUM(D31:G31)</f>
        <v>-7832</v>
      </c>
      <c r="D31" s="56">
        <v>-7832</v>
      </c>
      <c r="E31" s="56"/>
      <c r="F31" s="56"/>
      <c r="G31" s="56"/>
    </row>
    <row r="32" spans="1:7" ht="12.75">
      <c r="A32" s="60"/>
      <c r="B32" s="55"/>
      <c r="C32" s="61"/>
      <c r="D32" s="56"/>
      <c r="E32" s="56"/>
      <c r="F32" s="56"/>
      <c r="G32" s="56"/>
    </row>
    <row r="33" spans="1:7" ht="25.5">
      <c r="A33" s="108" t="s">
        <v>196</v>
      </c>
      <c r="B33" s="109"/>
      <c r="C33" s="110">
        <f>C9+C15+C20+C22+C25+C30</f>
        <v>21218</v>
      </c>
      <c r="D33" s="110">
        <f>D9+D15+D20+D22+D25+D30</f>
        <v>6365</v>
      </c>
      <c r="E33" s="110">
        <f>E9+E15+E20+E22+E25+E30</f>
        <v>5305</v>
      </c>
      <c r="F33" s="110">
        <f>F9+F15+F20+F22+F25+F30</f>
        <v>4243</v>
      </c>
      <c r="G33" s="110">
        <f>G9+G15+G20+G22+G25+G30</f>
        <v>5305</v>
      </c>
    </row>
    <row r="34" spans="1:7" ht="12.75">
      <c r="A34" s="60"/>
      <c r="B34" s="55"/>
      <c r="C34" s="9"/>
      <c r="D34" s="9"/>
      <c r="E34" s="9"/>
      <c r="F34" s="9"/>
      <c r="G34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0.00390625" style="0" customWidth="1"/>
    <col min="2" max="2" width="10.140625" style="0" customWidth="1"/>
    <col min="3" max="4" width="11.421875" style="0" customWidth="1"/>
    <col min="5" max="6" width="9.7109375" style="0" customWidth="1"/>
    <col min="7" max="7" width="11.00390625" style="0" customWidth="1"/>
  </cols>
  <sheetData>
    <row r="1" spans="1:7" ht="16.5" thickBot="1">
      <c r="A1" s="15" t="s">
        <v>185</v>
      </c>
      <c r="B1" s="16"/>
      <c r="C1" s="16"/>
      <c r="D1" s="16"/>
      <c r="E1" s="16"/>
      <c r="F1" s="16"/>
      <c r="G1" s="16"/>
    </row>
    <row r="2" spans="1:7" ht="15.75">
      <c r="A2" s="93" t="s">
        <v>17</v>
      </c>
      <c r="B2" s="99" t="s">
        <v>18</v>
      </c>
      <c r="C2" s="94" t="s">
        <v>100</v>
      </c>
      <c r="D2" s="101" t="s">
        <v>11</v>
      </c>
      <c r="E2" s="95" t="s">
        <v>12</v>
      </c>
      <c r="F2" s="101" t="s">
        <v>13</v>
      </c>
      <c r="G2" s="76" t="s">
        <v>14</v>
      </c>
    </row>
    <row r="3" spans="1:7" ht="16.5" thickBot="1">
      <c r="A3" s="96"/>
      <c r="B3" s="100"/>
      <c r="C3" s="97" t="s">
        <v>19</v>
      </c>
      <c r="D3" s="102"/>
      <c r="E3" s="98"/>
      <c r="F3" s="102"/>
      <c r="G3" s="80"/>
    </row>
    <row r="4" spans="1:7" ht="24">
      <c r="A4" s="90" t="s">
        <v>20</v>
      </c>
      <c r="B4" s="91" t="s">
        <v>21</v>
      </c>
      <c r="C4" s="92">
        <f>C5</f>
        <v>0</v>
      </c>
      <c r="D4" s="92">
        <f>D5</f>
        <v>0</v>
      </c>
      <c r="E4" s="92">
        <f>E5</f>
        <v>0</v>
      </c>
      <c r="F4" s="92">
        <f>F5</f>
        <v>0</v>
      </c>
      <c r="G4" s="92">
        <f>G5</f>
        <v>0</v>
      </c>
    </row>
    <row r="5" spans="1:7" ht="24">
      <c r="A5" s="69" t="s">
        <v>22</v>
      </c>
      <c r="B5" s="5" t="s">
        <v>23</v>
      </c>
      <c r="C5" s="9">
        <f>SUM(D5:G5)</f>
        <v>0</v>
      </c>
      <c r="D5" s="26"/>
      <c r="E5" s="26"/>
      <c r="F5" s="26"/>
      <c r="G5" s="26"/>
    </row>
    <row r="6" spans="1:7" ht="24">
      <c r="A6" s="68" t="s">
        <v>24</v>
      </c>
      <c r="B6" s="7" t="s">
        <v>25</v>
      </c>
      <c r="C6" s="8">
        <f>SUM(C7:C11)</f>
        <v>0</v>
      </c>
      <c r="D6" s="8">
        <f>SUM(D7:D11)</f>
        <v>0</v>
      </c>
      <c r="E6" s="8">
        <f>SUM(E7:E11)</f>
        <v>0</v>
      </c>
      <c r="F6" s="8">
        <f>SUM(F7:F11)</f>
        <v>0</v>
      </c>
      <c r="G6" s="8">
        <f>SUM(G7:G11)</f>
        <v>0</v>
      </c>
    </row>
    <row r="7" spans="1:7" ht="24">
      <c r="A7" s="69" t="s">
        <v>28</v>
      </c>
      <c r="B7" s="5" t="s">
        <v>29</v>
      </c>
      <c r="C7" s="9">
        <f>SUM(D7:G7)</f>
        <v>0</v>
      </c>
      <c r="D7" s="26"/>
      <c r="E7" s="26"/>
      <c r="F7" s="26"/>
      <c r="G7" s="26"/>
    </row>
    <row r="8" spans="1:7" ht="24">
      <c r="A8" s="69" t="s">
        <v>30</v>
      </c>
      <c r="B8" s="5" t="s">
        <v>31</v>
      </c>
      <c r="C8" s="9">
        <f>SUM(D8:G8)</f>
        <v>0</v>
      </c>
      <c r="D8" s="26"/>
      <c r="E8" s="26"/>
      <c r="F8" s="26"/>
      <c r="G8" s="26"/>
    </row>
    <row r="9" spans="1:7" ht="36">
      <c r="A9" s="69" t="s">
        <v>32</v>
      </c>
      <c r="B9" s="5" t="s">
        <v>33</v>
      </c>
      <c r="C9" s="9">
        <f>SUM(D9:G9)</f>
        <v>0</v>
      </c>
      <c r="D9" s="26"/>
      <c r="E9" s="26"/>
      <c r="F9" s="26"/>
      <c r="G9" s="26"/>
    </row>
    <row r="10" spans="1:7" ht="24">
      <c r="A10" s="69" t="s">
        <v>34</v>
      </c>
      <c r="B10" s="5" t="s">
        <v>35</v>
      </c>
      <c r="C10" s="9">
        <f>SUM(D10:G10)</f>
        <v>0</v>
      </c>
      <c r="D10" s="26"/>
      <c r="E10" s="26"/>
      <c r="F10" s="26"/>
      <c r="G10" s="26"/>
    </row>
    <row r="11" spans="1:7" ht="12.75">
      <c r="A11" s="69" t="s">
        <v>36</v>
      </c>
      <c r="B11" s="5" t="s">
        <v>37</v>
      </c>
      <c r="C11" s="9">
        <f>SUM(D11:G11)</f>
        <v>0</v>
      </c>
      <c r="D11" s="26"/>
      <c r="E11" s="26"/>
      <c r="F11" s="26"/>
      <c r="G11" s="26"/>
    </row>
    <row r="12" spans="1:7" ht="24">
      <c r="A12" s="68" t="s">
        <v>107</v>
      </c>
      <c r="B12" s="7" t="s">
        <v>38</v>
      </c>
      <c r="C12" s="8">
        <f>SUM(C13:C16)</f>
        <v>0</v>
      </c>
      <c r="D12" s="8">
        <f>SUM(D13:D16)</f>
        <v>0</v>
      </c>
      <c r="E12" s="8">
        <f>SUM(E13:E16)</f>
        <v>0</v>
      </c>
      <c r="F12" s="8">
        <f>SUM(F13:F16)</f>
        <v>0</v>
      </c>
      <c r="G12" s="8">
        <f>SUM(G13:G16)</f>
        <v>0</v>
      </c>
    </row>
    <row r="13" spans="1:7" ht="24">
      <c r="A13" s="81" t="s">
        <v>169</v>
      </c>
      <c r="B13" s="5" t="s">
        <v>5</v>
      </c>
      <c r="C13" s="9">
        <f>SUM(D13:G13)</f>
        <v>0</v>
      </c>
      <c r="D13" s="26"/>
      <c r="E13" s="26"/>
      <c r="F13" s="26"/>
      <c r="G13" s="26"/>
    </row>
    <row r="14" spans="1:7" ht="36">
      <c r="A14" s="81" t="s">
        <v>170</v>
      </c>
      <c r="B14" s="5" t="s">
        <v>6</v>
      </c>
      <c r="C14" s="9">
        <f>SUM(D14:G14)</f>
        <v>0</v>
      </c>
      <c r="D14" s="26"/>
      <c r="E14" s="26"/>
      <c r="F14" s="26"/>
      <c r="G14" s="26"/>
    </row>
    <row r="15" spans="1:7" ht="24">
      <c r="A15" s="69" t="s">
        <v>7</v>
      </c>
      <c r="B15" s="5" t="s">
        <v>8</v>
      </c>
      <c r="C15" s="9">
        <f>SUM(D15:G15)</f>
        <v>0</v>
      </c>
      <c r="D15" s="26"/>
      <c r="E15" s="26"/>
      <c r="F15" s="26"/>
      <c r="G15" s="26"/>
    </row>
    <row r="16" spans="1:7" ht="24">
      <c r="A16" s="81" t="s">
        <v>171</v>
      </c>
      <c r="B16" s="5" t="s">
        <v>10</v>
      </c>
      <c r="C16" s="9">
        <f>SUM(D16:G16)</f>
        <v>0</v>
      </c>
      <c r="D16" s="26"/>
      <c r="E16" s="26"/>
      <c r="F16" s="26"/>
      <c r="G16" s="26"/>
    </row>
    <row r="17" spans="1:7" ht="12.75">
      <c r="A17" s="68" t="s">
        <v>39</v>
      </c>
      <c r="B17" s="7" t="s">
        <v>40</v>
      </c>
      <c r="C17" s="8">
        <f>SUM(C18:C30)</f>
        <v>15618</v>
      </c>
      <c r="D17" s="8">
        <f>SUM(D18:D30)</f>
        <v>4265</v>
      </c>
      <c r="E17" s="8">
        <f>SUM(E18:E30)</f>
        <v>5305</v>
      </c>
      <c r="F17" s="8">
        <f>SUM(F18:F30)</f>
        <v>4243</v>
      </c>
      <c r="G17" s="8">
        <f>SUM(G18:G30)</f>
        <v>1805</v>
      </c>
    </row>
    <row r="18" spans="1:7" ht="12.75">
      <c r="A18" s="69" t="s">
        <v>41</v>
      </c>
      <c r="B18" s="5" t="s">
        <v>42</v>
      </c>
      <c r="C18" s="9">
        <f>SUM(D18:G18)</f>
        <v>0</v>
      </c>
      <c r="D18" s="26"/>
      <c r="E18" s="26"/>
      <c r="F18" s="26"/>
      <c r="G18" s="26"/>
    </row>
    <row r="19" spans="1:7" ht="12.75">
      <c r="A19" s="69" t="s">
        <v>43</v>
      </c>
      <c r="B19" s="5" t="s">
        <v>44</v>
      </c>
      <c r="C19" s="9">
        <f aca="true" t="shared" si="0" ref="C19:C40">SUM(D19:G19)</f>
        <v>0</v>
      </c>
      <c r="D19" s="26"/>
      <c r="E19" s="26"/>
      <c r="F19" s="26"/>
      <c r="G19" s="26"/>
    </row>
    <row r="20" spans="1:7" ht="12.75">
      <c r="A20" s="69" t="s">
        <v>45</v>
      </c>
      <c r="B20" s="5" t="s">
        <v>46</v>
      </c>
      <c r="C20" s="9">
        <f t="shared" si="0"/>
        <v>0</v>
      </c>
      <c r="D20" s="26"/>
      <c r="E20" s="26"/>
      <c r="F20" s="26"/>
      <c r="G20" s="26"/>
    </row>
    <row r="21" spans="1:7" ht="24">
      <c r="A21" s="69" t="s">
        <v>47</v>
      </c>
      <c r="B21" s="5" t="s">
        <v>48</v>
      </c>
      <c r="C21" s="9">
        <f t="shared" si="0"/>
        <v>0</v>
      </c>
      <c r="D21" s="26"/>
      <c r="E21" s="26"/>
      <c r="F21" s="26"/>
      <c r="G21" s="26"/>
    </row>
    <row r="22" spans="1:7" ht="12.75">
      <c r="A22" s="69" t="s">
        <v>49</v>
      </c>
      <c r="B22" s="5" t="s">
        <v>50</v>
      </c>
      <c r="C22" s="9">
        <f t="shared" si="0"/>
        <v>7418</v>
      </c>
      <c r="D22" s="26">
        <v>2265</v>
      </c>
      <c r="E22" s="26">
        <v>2305</v>
      </c>
      <c r="F22" s="26">
        <v>2243</v>
      </c>
      <c r="G22" s="26">
        <v>605</v>
      </c>
    </row>
    <row r="23" spans="1:7" ht="12.75">
      <c r="A23" s="69" t="s">
        <v>51</v>
      </c>
      <c r="B23" s="5" t="s">
        <v>52</v>
      </c>
      <c r="C23" s="9">
        <f t="shared" si="0"/>
        <v>0</v>
      </c>
      <c r="D23" s="26"/>
      <c r="E23" s="26"/>
      <c r="F23" s="26"/>
      <c r="G23" s="26"/>
    </row>
    <row r="24" spans="1:7" ht="12.75">
      <c r="A24" s="69" t="s">
        <v>53</v>
      </c>
      <c r="B24" s="5" t="s">
        <v>54</v>
      </c>
      <c r="C24" s="9">
        <f t="shared" si="0"/>
        <v>8200</v>
      </c>
      <c r="D24" s="26">
        <v>2000</v>
      </c>
      <c r="E24" s="26">
        <v>3000</v>
      </c>
      <c r="F24" s="26">
        <v>2000</v>
      </c>
      <c r="G24" s="26">
        <v>1200</v>
      </c>
    </row>
    <row r="25" spans="1:7" ht="12.75">
      <c r="A25" s="69" t="s">
        <v>55</v>
      </c>
      <c r="B25" s="5" t="s">
        <v>56</v>
      </c>
      <c r="C25" s="9">
        <f t="shared" si="0"/>
        <v>0</v>
      </c>
      <c r="D25" s="26"/>
      <c r="E25" s="26"/>
      <c r="F25" s="26"/>
      <c r="G25" s="26"/>
    </row>
    <row r="26" spans="1:7" ht="12.75">
      <c r="A26" s="69" t="s">
        <v>57</v>
      </c>
      <c r="B26" s="5" t="s">
        <v>58</v>
      </c>
      <c r="C26" s="9">
        <f t="shared" si="0"/>
        <v>0</v>
      </c>
      <c r="D26" s="26"/>
      <c r="E26" s="26"/>
      <c r="F26" s="26"/>
      <c r="G26" s="26"/>
    </row>
    <row r="27" spans="1:7" ht="12.75">
      <c r="A27" s="69" t="s">
        <v>59</v>
      </c>
      <c r="B27" s="5" t="s">
        <v>60</v>
      </c>
      <c r="C27" s="9">
        <f t="shared" si="0"/>
        <v>0</v>
      </c>
      <c r="D27" s="26"/>
      <c r="E27" s="26"/>
      <c r="F27" s="26"/>
      <c r="G27" s="26"/>
    </row>
    <row r="28" spans="1:7" ht="12.75">
      <c r="A28" s="69" t="s">
        <v>132</v>
      </c>
      <c r="B28" s="5" t="s">
        <v>62</v>
      </c>
      <c r="C28" s="9">
        <f t="shared" si="0"/>
        <v>0</v>
      </c>
      <c r="D28" s="26"/>
      <c r="E28" s="26"/>
      <c r="F28" s="26"/>
      <c r="G28" s="26"/>
    </row>
    <row r="29" spans="1:7" ht="24">
      <c r="A29" s="69" t="s">
        <v>155</v>
      </c>
      <c r="B29" s="5" t="s">
        <v>63</v>
      </c>
      <c r="C29" s="9">
        <f t="shared" si="0"/>
        <v>0</v>
      </c>
      <c r="D29" s="26"/>
      <c r="E29" s="26"/>
      <c r="F29" s="26"/>
      <c r="G29" s="26"/>
    </row>
    <row r="30" spans="1:7" ht="24">
      <c r="A30" s="69" t="s">
        <v>64</v>
      </c>
      <c r="B30" s="5" t="s">
        <v>65</v>
      </c>
      <c r="C30" s="9">
        <f t="shared" si="0"/>
        <v>0</v>
      </c>
      <c r="D30" s="26"/>
      <c r="E30" s="26"/>
      <c r="F30" s="26"/>
      <c r="G30" s="26"/>
    </row>
    <row r="31" spans="1:7" ht="24">
      <c r="A31" s="68" t="s">
        <v>172</v>
      </c>
      <c r="B31" s="7" t="s">
        <v>151</v>
      </c>
      <c r="C31" s="11">
        <f>SUM(C32:C33)</f>
        <v>0</v>
      </c>
      <c r="D31" s="11">
        <f>SUM(D32:D33)</f>
        <v>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24">
      <c r="A32" s="72" t="s">
        <v>173</v>
      </c>
      <c r="B32" s="5" t="s">
        <v>159</v>
      </c>
      <c r="C32" s="9">
        <f t="shared" si="0"/>
        <v>0</v>
      </c>
      <c r="D32" s="26"/>
      <c r="E32" s="26"/>
      <c r="F32" s="26"/>
      <c r="G32" s="26"/>
    </row>
    <row r="33" spans="1:7" ht="24">
      <c r="A33" s="72" t="s">
        <v>174</v>
      </c>
      <c r="B33" s="5" t="s">
        <v>152</v>
      </c>
      <c r="C33" s="9">
        <f t="shared" si="0"/>
        <v>0</v>
      </c>
      <c r="D33" s="8"/>
      <c r="E33" s="8"/>
      <c r="F33" s="8"/>
      <c r="G33" s="8"/>
    </row>
    <row r="34" spans="1:7" ht="12.75">
      <c r="A34" s="68" t="s">
        <v>184</v>
      </c>
      <c r="B34" s="7" t="s">
        <v>66</v>
      </c>
      <c r="C34" s="9">
        <f t="shared" si="0"/>
        <v>0</v>
      </c>
      <c r="D34" s="8"/>
      <c r="E34" s="8"/>
      <c r="F34" s="8"/>
      <c r="G34" s="8"/>
    </row>
    <row r="35" spans="1:7" ht="12.75">
      <c r="A35" s="68" t="s">
        <v>70</v>
      </c>
      <c r="B35" s="7"/>
      <c r="C35" s="11">
        <f>SUM(C36:C40)</f>
        <v>5600</v>
      </c>
      <c r="D35" s="11">
        <f>SUM(D36:D40)</f>
        <v>2100</v>
      </c>
      <c r="E35" s="11">
        <f>SUM(E36:E40)</f>
        <v>0</v>
      </c>
      <c r="F35" s="11">
        <f>SUM(F36:F40)</f>
        <v>0</v>
      </c>
      <c r="G35" s="11">
        <f>SUM(G36:G40)</f>
        <v>3500</v>
      </c>
    </row>
    <row r="36" spans="1:7" ht="12.75">
      <c r="A36" s="69" t="s">
        <v>68</v>
      </c>
      <c r="B36" s="86" t="s">
        <v>69</v>
      </c>
      <c r="C36" s="9">
        <f t="shared" si="0"/>
        <v>0</v>
      </c>
      <c r="D36" s="26"/>
      <c r="E36" s="26"/>
      <c r="F36" s="26"/>
      <c r="G36" s="26"/>
    </row>
    <row r="37" spans="1:7" ht="12.75">
      <c r="A37" s="69" t="s">
        <v>145</v>
      </c>
      <c r="B37" s="86" t="s">
        <v>146</v>
      </c>
      <c r="C37" s="9">
        <f t="shared" si="0"/>
        <v>5600</v>
      </c>
      <c r="D37" s="26">
        <v>2100</v>
      </c>
      <c r="E37" s="26"/>
      <c r="F37" s="26"/>
      <c r="G37" s="26">
        <v>3500</v>
      </c>
    </row>
    <row r="38" spans="1:7" ht="12.75">
      <c r="A38" s="69" t="s">
        <v>148</v>
      </c>
      <c r="B38" s="86" t="s">
        <v>147</v>
      </c>
      <c r="C38" s="9">
        <f t="shared" si="0"/>
        <v>0</v>
      </c>
      <c r="D38" s="26"/>
      <c r="E38" s="26"/>
      <c r="F38" s="26"/>
      <c r="G38" s="26"/>
    </row>
    <row r="39" spans="1:7" ht="24">
      <c r="A39" s="69" t="s">
        <v>175</v>
      </c>
      <c r="B39" s="86" t="s">
        <v>149</v>
      </c>
      <c r="C39" s="9">
        <f t="shared" si="0"/>
        <v>0</v>
      </c>
      <c r="D39" s="26"/>
      <c r="E39" s="26"/>
      <c r="F39" s="26"/>
      <c r="G39" s="26"/>
    </row>
    <row r="40" spans="1:7" ht="12.75">
      <c r="A40" s="69" t="s">
        <v>176</v>
      </c>
      <c r="B40" s="86" t="s">
        <v>150</v>
      </c>
      <c r="C40" s="9">
        <f t="shared" si="0"/>
        <v>0</v>
      </c>
      <c r="D40" s="26"/>
      <c r="E40" s="26"/>
      <c r="F40" s="26"/>
      <c r="G40" s="26"/>
    </row>
    <row r="41" spans="1:7" ht="12.75">
      <c r="A41" s="87" t="s">
        <v>91</v>
      </c>
      <c r="B41" s="88" t="s">
        <v>71</v>
      </c>
      <c r="C41" s="89">
        <f>C4+C6+C12+C17+C31+C34+C35</f>
        <v>21218</v>
      </c>
      <c r="D41" s="89">
        <f>D4+D6+D12+D17+D31+D34+D35</f>
        <v>6365</v>
      </c>
      <c r="E41" s="89">
        <f>E4+E6+E12+E17+E31+E34+E35</f>
        <v>5305</v>
      </c>
      <c r="F41" s="89">
        <f>F4+F6+F12+F17+F31+F34+F35</f>
        <v>4243</v>
      </c>
      <c r="G41" s="89">
        <f>G4+G6+G12+G17+G31+G34+G35</f>
        <v>5305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30.8515625" style="0" customWidth="1"/>
    <col min="2" max="2" width="6.7109375" style="0" customWidth="1"/>
    <col min="3" max="3" width="11.57421875" style="0" bestFit="1" customWidth="1"/>
    <col min="4" max="4" width="12.7109375" style="0" customWidth="1"/>
    <col min="5" max="6" width="13.28125" style="0" customWidth="1"/>
    <col min="7" max="7" width="12.421875" style="0" customWidth="1"/>
  </cols>
  <sheetData>
    <row r="1" ht="15.75">
      <c r="A1" s="58" t="s">
        <v>108</v>
      </c>
    </row>
    <row r="2" ht="15.75">
      <c r="A2" s="58"/>
    </row>
    <row r="3" ht="15.75">
      <c r="A3" s="58"/>
    </row>
    <row r="4" spans="1:7" ht="15.75">
      <c r="A4" s="19" t="s">
        <v>17</v>
      </c>
      <c r="B4" s="20" t="s">
        <v>18</v>
      </c>
      <c r="C4" s="21" t="s">
        <v>100</v>
      </c>
      <c r="D4" s="22" t="s">
        <v>11</v>
      </c>
      <c r="E4" s="22" t="s">
        <v>12</v>
      </c>
      <c r="F4" s="22" t="s">
        <v>13</v>
      </c>
      <c r="G4" s="23" t="s">
        <v>14</v>
      </c>
    </row>
    <row r="5" spans="1:7" ht="15.75">
      <c r="A5" s="1"/>
      <c r="B5" s="1"/>
      <c r="C5" s="2" t="s">
        <v>19</v>
      </c>
      <c r="D5" s="3"/>
      <c r="E5" s="3"/>
      <c r="F5" s="3"/>
      <c r="G5" s="4"/>
    </row>
    <row r="6" spans="1:7" ht="15.75" customHeight="1">
      <c r="A6" s="62" t="s">
        <v>80</v>
      </c>
      <c r="B6" s="54"/>
      <c r="C6" s="9"/>
      <c r="D6" s="9"/>
      <c r="E6" s="9"/>
      <c r="F6" s="9"/>
      <c r="G6" s="9"/>
    </row>
    <row r="7" spans="1:7" ht="24.75" customHeight="1">
      <c r="A7" s="57" t="s">
        <v>95</v>
      </c>
      <c r="B7" s="54"/>
      <c r="C7" s="11"/>
      <c r="D7" s="64"/>
      <c r="E7" s="64"/>
      <c r="F7" s="64"/>
      <c r="G7" s="64"/>
    </row>
    <row r="8" spans="1:7" ht="12.75">
      <c r="A8" s="57" t="s">
        <v>96</v>
      </c>
      <c r="B8" s="54"/>
      <c r="C8" s="11"/>
      <c r="D8" s="64"/>
      <c r="E8" s="64"/>
      <c r="F8" s="64"/>
      <c r="G8" s="64"/>
    </row>
    <row r="9" spans="1:7" ht="25.5">
      <c r="A9" s="57" t="s">
        <v>97</v>
      </c>
      <c r="B9" s="54" t="s">
        <v>98</v>
      </c>
      <c r="C9" s="11"/>
      <c r="D9" s="64"/>
      <c r="E9" s="64"/>
      <c r="F9" s="64"/>
      <c r="G9" s="64"/>
    </row>
    <row r="10" spans="1:7" ht="12.75">
      <c r="A10" s="57" t="s">
        <v>101</v>
      </c>
      <c r="B10" s="54" t="s">
        <v>94</v>
      </c>
      <c r="C10" s="11"/>
      <c r="D10" s="64"/>
      <c r="E10" s="64"/>
      <c r="F10" s="64"/>
      <c r="G10" s="64"/>
    </row>
    <row r="11" spans="1:7" ht="15.75" customHeight="1">
      <c r="A11" s="57" t="s">
        <v>102</v>
      </c>
      <c r="B11" s="54" t="s">
        <v>103</v>
      </c>
      <c r="C11" s="11"/>
      <c r="D11" s="64"/>
      <c r="E11" s="64"/>
      <c r="F11" s="64"/>
      <c r="G11" s="64"/>
    </row>
    <row r="12" spans="1:7" ht="26.25" customHeight="1">
      <c r="A12" s="57" t="s">
        <v>105</v>
      </c>
      <c r="B12" s="54" t="s">
        <v>66</v>
      </c>
      <c r="C12" s="11"/>
      <c r="D12" s="64"/>
      <c r="E12" s="64"/>
      <c r="F12" s="64"/>
      <c r="G12" s="64"/>
    </row>
    <row r="13" spans="1:7" ht="26.25" customHeight="1">
      <c r="A13" s="57" t="s">
        <v>134</v>
      </c>
      <c r="B13" s="54" t="s">
        <v>133</v>
      </c>
      <c r="C13" s="11"/>
      <c r="D13" s="64"/>
      <c r="E13" s="64"/>
      <c r="F13" s="64"/>
      <c r="G13" s="64"/>
    </row>
    <row r="14" spans="1:7" ht="38.25">
      <c r="A14" s="57" t="s">
        <v>0</v>
      </c>
      <c r="B14" s="54" t="s">
        <v>67</v>
      </c>
      <c r="C14" s="11"/>
      <c r="D14" s="64"/>
      <c r="E14" s="64"/>
      <c r="F14" s="64"/>
      <c r="G14" s="64"/>
    </row>
    <row r="15" spans="1:7" ht="39.75" customHeight="1">
      <c r="A15" s="57" t="s">
        <v>104</v>
      </c>
      <c r="B15" s="54" t="s">
        <v>93</v>
      </c>
      <c r="C15" s="11"/>
      <c r="D15" s="64"/>
      <c r="E15" s="64"/>
      <c r="F15" s="64"/>
      <c r="G15" s="64"/>
    </row>
    <row r="16" spans="1:7" ht="39.75" customHeight="1">
      <c r="A16" s="57" t="s">
        <v>136</v>
      </c>
      <c r="B16" s="54" t="s">
        <v>135</v>
      </c>
      <c r="C16" s="11"/>
      <c r="D16" s="64"/>
      <c r="E16" s="64"/>
      <c r="F16" s="64"/>
      <c r="G16" s="64"/>
    </row>
    <row r="17" spans="1:7" ht="12.75">
      <c r="A17" s="57" t="s">
        <v>81</v>
      </c>
      <c r="B17" s="54"/>
      <c r="C17" s="11"/>
      <c r="D17" s="64"/>
      <c r="E17" s="64"/>
      <c r="F17" s="64"/>
      <c r="G17" s="64"/>
    </row>
    <row r="18" spans="1:7" ht="25.5">
      <c r="A18" s="57" t="s">
        <v>166</v>
      </c>
      <c r="B18" s="54" t="s">
        <v>75</v>
      </c>
      <c r="C18" s="11"/>
      <c r="D18" s="64"/>
      <c r="E18" s="64"/>
      <c r="F18" s="64"/>
      <c r="G18" s="64"/>
    </row>
    <row r="19" spans="1:7" ht="12.75">
      <c r="A19" s="57" t="s">
        <v>82</v>
      </c>
      <c r="B19" s="54"/>
      <c r="C19" s="11"/>
      <c r="D19" s="64"/>
      <c r="E19" s="64"/>
      <c r="F19" s="64"/>
      <c r="G19" s="64"/>
    </row>
    <row r="20" spans="1:7" ht="25.5">
      <c r="A20" s="57" t="s">
        <v>163</v>
      </c>
      <c r="B20" s="54" t="s">
        <v>83</v>
      </c>
      <c r="C20" s="9">
        <f>SUM(C21:C23)</f>
        <v>634742</v>
      </c>
      <c r="D20" s="9">
        <f>SUM(D21:D23)</f>
        <v>191462</v>
      </c>
      <c r="E20" s="9">
        <f>SUM(E21:E23)</f>
        <v>158314</v>
      </c>
      <c r="F20" s="9">
        <f>SUM(F21:F23)</f>
        <v>126651</v>
      </c>
      <c r="G20" s="9">
        <f>SUM(G21:G23)</f>
        <v>158315</v>
      </c>
    </row>
    <row r="21" spans="1:7" ht="12.75">
      <c r="A21" s="60" t="s">
        <v>84</v>
      </c>
      <c r="B21" s="55" t="s">
        <v>85</v>
      </c>
      <c r="C21" s="9"/>
      <c r="D21" s="56"/>
      <c r="E21" s="56"/>
      <c r="F21" s="56"/>
      <c r="G21" s="56"/>
    </row>
    <row r="22" spans="1:7" ht="25.5">
      <c r="A22" s="60" t="s">
        <v>86</v>
      </c>
      <c r="B22" s="55" t="s">
        <v>87</v>
      </c>
      <c r="C22" s="9"/>
      <c r="D22" s="56"/>
      <c r="E22" s="56"/>
      <c r="F22" s="56"/>
      <c r="G22" s="56"/>
    </row>
    <row r="23" spans="1:7" ht="27.75" customHeight="1">
      <c r="A23" s="60" t="s">
        <v>162</v>
      </c>
      <c r="B23" s="55" t="s">
        <v>88</v>
      </c>
      <c r="C23" s="9">
        <f>D23+E23+F23+G23</f>
        <v>634742</v>
      </c>
      <c r="D23" s="56">
        <v>191462</v>
      </c>
      <c r="E23" s="56">
        <v>158314</v>
      </c>
      <c r="F23" s="56">
        <v>126651</v>
      </c>
      <c r="G23" s="56">
        <v>158315</v>
      </c>
    </row>
    <row r="24" spans="1:7" ht="28.5" customHeight="1">
      <c r="A24" s="57" t="s">
        <v>140</v>
      </c>
      <c r="B24" s="55"/>
      <c r="C24" s="9"/>
      <c r="D24" s="56"/>
      <c r="E24" s="56"/>
      <c r="F24" s="56"/>
      <c r="G24" s="56"/>
    </row>
    <row r="25" spans="1:7" ht="27" customHeight="1">
      <c r="A25" s="57" t="s">
        <v>141</v>
      </c>
      <c r="B25" s="55"/>
      <c r="C25" s="9"/>
      <c r="D25" s="56"/>
      <c r="E25" s="56"/>
      <c r="F25" s="56"/>
      <c r="G25" s="56"/>
    </row>
    <row r="26" spans="1:7" ht="26.25" customHeight="1">
      <c r="A26" s="60" t="s">
        <v>142</v>
      </c>
      <c r="B26" s="55" t="s">
        <v>143</v>
      </c>
      <c r="C26" s="9"/>
      <c r="D26" s="56"/>
      <c r="E26" s="56"/>
      <c r="F26" s="56"/>
      <c r="G26" s="56"/>
    </row>
    <row r="27" spans="1:7" ht="34.5" customHeight="1">
      <c r="A27" s="57" t="s">
        <v>89</v>
      </c>
      <c r="B27" s="54"/>
      <c r="C27" s="11">
        <f>C20</f>
        <v>634742</v>
      </c>
      <c r="D27" s="11">
        <f>D20</f>
        <v>191462</v>
      </c>
      <c r="E27" s="11">
        <f>E20</f>
        <v>158314</v>
      </c>
      <c r="F27" s="11">
        <f>F20</f>
        <v>126651</v>
      </c>
      <c r="G27" s="11">
        <f>G20</f>
        <v>158315</v>
      </c>
    </row>
  </sheetData>
  <sheetProtection insertHyperlinks="0"/>
  <printOptions/>
  <pageMargins left="0.2755905511811024" right="0.2362204724409449" top="0.5118110236220472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6">
      <selection activeCell="A9" sqref="A9"/>
    </sheetView>
  </sheetViews>
  <sheetFormatPr defaultColWidth="9.140625" defaultRowHeight="12.75"/>
  <cols>
    <col min="1" max="1" width="41.28125" style="85" customWidth="1"/>
    <col min="2" max="2" width="6.8515625" style="0" customWidth="1"/>
    <col min="3" max="3" width="11.00390625" style="0" customWidth="1"/>
    <col min="4" max="4" width="10.7109375" style="0" customWidth="1"/>
    <col min="5" max="6" width="10.140625" style="0" customWidth="1"/>
    <col min="7" max="7" width="10.57421875" style="0" customWidth="1"/>
  </cols>
  <sheetData>
    <row r="1" spans="1:7" ht="13.5" thickBot="1">
      <c r="A1" s="82" t="s">
        <v>179</v>
      </c>
      <c r="B1" s="16"/>
      <c r="C1" s="16"/>
      <c r="D1" s="16"/>
      <c r="E1" s="16"/>
      <c r="F1" s="16"/>
      <c r="G1" s="16"/>
    </row>
    <row r="2" spans="1:7" ht="15.75">
      <c r="A2" s="83"/>
      <c r="B2" s="73"/>
      <c r="C2" s="74"/>
      <c r="D2" s="75"/>
      <c r="E2" s="75"/>
      <c r="F2" s="75"/>
      <c r="G2" s="76"/>
    </row>
    <row r="3" spans="1:7" ht="15.75" customHeight="1" thickBot="1">
      <c r="A3" s="84" t="s">
        <v>17</v>
      </c>
      <c r="B3" s="77" t="s">
        <v>18</v>
      </c>
      <c r="C3" s="78" t="s">
        <v>100</v>
      </c>
      <c r="D3" s="79" t="s">
        <v>11</v>
      </c>
      <c r="E3" s="79" t="s">
        <v>12</v>
      </c>
      <c r="F3" s="79" t="s">
        <v>13</v>
      </c>
      <c r="G3" s="80" t="s">
        <v>14</v>
      </c>
    </row>
    <row r="4" spans="1:7" ht="3.75" customHeight="1" hidden="1">
      <c r="A4" s="67"/>
      <c r="B4" s="1"/>
      <c r="C4" s="2" t="s">
        <v>19</v>
      </c>
      <c r="D4" s="3"/>
      <c r="E4" s="3"/>
      <c r="F4" s="3"/>
      <c r="G4" s="4"/>
    </row>
    <row r="5" spans="1:7" ht="24">
      <c r="A5" s="68" t="s">
        <v>20</v>
      </c>
      <c r="B5" s="7" t="s">
        <v>21</v>
      </c>
      <c r="C5" s="8">
        <f>C6</f>
        <v>0</v>
      </c>
      <c r="D5" s="8">
        <f>D6</f>
        <v>0</v>
      </c>
      <c r="E5" s="8">
        <f>E6</f>
        <v>0</v>
      </c>
      <c r="F5" s="8">
        <f>F6</f>
        <v>0</v>
      </c>
      <c r="G5" s="8">
        <f>G6</f>
        <v>0</v>
      </c>
    </row>
    <row r="6" spans="1:7" ht="24">
      <c r="A6" s="69" t="s">
        <v>22</v>
      </c>
      <c r="B6" s="5" t="s">
        <v>23</v>
      </c>
      <c r="C6" s="9">
        <f>SUM(D6:G6)</f>
        <v>0</v>
      </c>
      <c r="D6" s="26"/>
      <c r="E6" s="26"/>
      <c r="F6" s="26"/>
      <c r="G6" s="26"/>
    </row>
    <row r="7" spans="1:7" ht="24">
      <c r="A7" s="68" t="s">
        <v>24</v>
      </c>
      <c r="B7" s="7" t="s">
        <v>25</v>
      </c>
      <c r="C7" s="8">
        <f>SUM(C8:C12)</f>
        <v>0</v>
      </c>
      <c r="D7" s="8">
        <f>SUM(D8:D12)</f>
        <v>0</v>
      </c>
      <c r="E7" s="8">
        <f>SUM(E8:E12)</f>
        <v>0</v>
      </c>
      <c r="F7" s="8">
        <f>SUM(F8:F12)</f>
        <v>0</v>
      </c>
      <c r="G7" s="8">
        <f>SUM(G8:G12)</f>
        <v>0</v>
      </c>
    </row>
    <row r="8" spans="1:7" ht="24">
      <c r="A8" s="69" t="s">
        <v>28</v>
      </c>
      <c r="B8" s="5" t="s">
        <v>29</v>
      </c>
      <c r="C8" s="9">
        <f>SUM(D8:G8)</f>
        <v>0</v>
      </c>
      <c r="D8" s="26"/>
      <c r="E8" s="26"/>
      <c r="F8" s="26"/>
      <c r="G8" s="26"/>
    </row>
    <row r="9" spans="1:7" ht="24">
      <c r="A9" s="69" t="s">
        <v>30</v>
      </c>
      <c r="B9" s="5" t="s">
        <v>31</v>
      </c>
      <c r="C9" s="9">
        <f>SUM(D9:G9)</f>
        <v>0</v>
      </c>
      <c r="D9" s="26"/>
      <c r="E9" s="26"/>
      <c r="F9" s="26"/>
      <c r="G9" s="26"/>
    </row>
    <row r="10" spans="1:7" ht="36">
      <c r="A10" s="69" t="s">
        <v>32</v>
      </c>
      <c r="B10" s="5" t="s">
        <v>33</v>
      </c>
      <c r="C10" s="9">
        <f>SUM(D10:G10)</f>
        <v>0</v>
      </c>
      <c r="D10" s="26"/>
      <c r="E10" s="26"/>
      <c r="F10" s="26"/>
      <c r="G10" s="26"/>
    </row>
    <row r="11" spans="1:7" ht="24">
      <c r="A11" s="69" t="s">
        <v>34</v>
      </c>
      <c r="B11" s="5" t="s">
        <v>35</v>
      </c>
      <c r="C11" s="9">
        <f>SUM(D11:G11)</f>
        <v>0</v>
      </c>
      <c r="D11" s="26"/>
      <c r="E11" s="26"/>
      <c r="F11" s="26"/>
      <c r="G11" s="26"/>
    </row>
    <row r="12" spans="1:7" ht="15.75" customHeight="1">
      <c r="A12" s="69" t="s">
        <v>36</v>
      </c>
      <c r="B12" s="5" t="s">
        <v>37</v>
      </c>
      <c r="C12" s="9">
        <f>SUM(D12:G12)</f>
        <v>0</v>
      </c>
      <c r="D12" s="26"/>
      <c r="E12" s="26"/>
      <c r="F12" s="26"/>
      <c r="G12" s="26"/>
    </row>
    <row r="13" spans="1:7" ht="24">
      <c r="A13" s="68" t="s">
        <v>107</v>
      </c>
      <c r="B13" s="7" t="s">
        <v>38</v>
      </c>
      <c r="C13" s="8">
        <f>SUM(C14:C17)</f>
        <v>0</v>
      </c>
      <c r="D13" s="8">
        <f>SUM(D14:D17)</f>
        <v>0</v>
      </c>
      <c r="E13" s="8">
        <f>SUM(E14:E17)</f>
        <v>0</v>
      </c>
      <c r="F13" s="8">
        <f>SUM(F14:F17)</f>
        <v>0</v>
      </c>
      <c r="G13" s="8">
        <f>SUM(G14:G17)</f>
        <v>0</v>
      </c>
    </row>
    <row r="14" spans="1:7" ht="24">
      <c r="A14" s="81" t="s">
        <v>169</v>
      </c>
      <c r="B14" s="5" t="s">
        <v>5</v>
      </c>
      <c r="C14" s="9">
        <f>SUM(D14:G14)</f>
        <v>0</v>
      </c>
      <c r="D14" s="26"/>
      <c r="E14" s="26"/>
      <c r="F14" s="26"/>
      <c r="G14" s="26"/>
    </row>
    <row r="15" spans="1:7" ht="27" customHeight="1">
      <c r="A15" s="81" t="s">
        <v>170</v>
      </c>
      <c r="B15" s="5" t="s">
        <v>6</v>
      </c>
      <c r="C15" s="9">
        <f>SUM(D15:G15)</f>
        <v>0</v>
      </c>
      <c r="D15" s="26"/>
      <c r="E15" s="26"/>
      <c r="F15" s="26"/>
      <c r="G15" s="26"/>
    </row>
    <row r="16" spans="1:7" ht="24">
      <c r="A16" s="69" t="s">
        <v>7</v>
      </c>
      <c r="B16" s="5" t="s">
        <v>8</v>
      </c>
      <c r="C16" s="9">
        <f>SUM(D16:G16)</f>
        <v>0</v>
      </c>
      <c r="D16" s="26"/>
      <c r="E16" s="26"/>
      <c r="F16" s="26"/>
      <c r="G16" s="26"/>
    </row>
    <row r="17" spans="1:7" ht="27" customHeight="1">
      <c r="A17" s="81" t="s">
        <v>171</v>
      </c>
      <c r="B17" s="5" t="s">
        <v>10</v>
      </c>
      <c r="C17" s="9">
        <f>SUM(D17:G17)</f>
        <v>0</v>
      </c>
      <c r="D17" s="26"/>
      <c r="E17" s="26"/>
      <c r="F17" s="26"/>
      <c r="G17" s="26"/>
    </row>
    <row r="18" spans="1:8" ht="12.75">
      <c r="A18" s="68" t="s">
        <v>39</v>
      </c>
      <c r="B18" s="7" t="s">
        <v>40</v>
      </c>
      <c r="C18" s="8">
        <f>SUM(C19:C31)</f>
        <v>0</v>
      </c>
      <c r="D18" s="8">
        <f>SUM(D19:D31)</f>
        <v>0</v>
      </c>
      <c r="E18" s="8">
        <f>SUM(E19:E31)</f>
        <v>0</v>
      </c>
      <c r="F18" s="8">
        <f>SUM(F19:F31)</f>
        <v>0</v>
      </c>
      <c r="G18" s="8">
        <f>SUM(G19:G31)</f>
        <v>0</v>
      </c>
      <c r="H18" s="71"/>
    </row>
    <row r="19" spans="1:7" ht="12.75">
      <c r="A19" s="69" t="s">
        <v>41</v>
      </c>
      <c r="B19" s="5" t="s">
        <v>42</v>
      </c>
      <c r="C19" s="9">
        <f>SUM(D19:G19)</f>
        <v>0</v>
      </c>
      <c r="D19" s="26"/>
      <c r="E19" s="26"/>
      <c r="F19" s="26"/>
      <c r="G19" s="26"/>
    </row>
    <row r="20" spans="1:7" ht="12.75">
      <c r="A20" s="69" t="s">
        <v>43</v>
      </c>
      <c r="B20" s="5" t="s">
        <v>44</v>
      </c>
      <c r="C20" s="9">
        <f aca="true" t="shared" si="0" ref="C20:C40">SUM(D20:G20)</f>
        <v>0</v>
      </c>
      <c r="D20" s="26"/>
      <c r="E20" s="26"/>
      <c r="F20" s="26"/>
      <c r="G20" s="26"/>
    </row>
    <row r="21" spans="1:7" ht="12.75">
      <c r="A21" s="69" t="s">
        <v>45</v>
      </c>
      <c r="B21" s="5" t="s">
        <v>46</v>
      </c>
      <c r="C21" s="9">
        <f t="shared" si="0"/>
        <v>0</v>
      </c>
      <c r="D21" s="26"/>
      <c r="E21" s="26"/>
      <c r="F21" s="26"/>
      <c r="G21" s="26"/>
    </row>
    <row r="22" spans="1:7" ht="24">
      <c r="A22" s="69" t="s">
        <v>47</v>
      </c>
      <c r="B22" s="5" t="s">
        <v>48</v>
      </c>
      <c r="C22" s="9">
        <f t="shared" si="0"/>
        <v>0</v>
      </c>
      <c r="D22" s="26"/>
      <c r="E22" s="26"/>
      <c r="F22" s="26"/>
      <c r="G22" s="26"/>
    </row>
    <row r="23" spans="1:7" ht="12.75">
      <c r="A23" s="69" t="s">
        <v>49</v>
      </c>
      <c r="B23" s="5" t="s">
        <v>50</v>
      </c>
      <c r="C23" s="9">
        <f t="shared" si="0"/>
        <v>0</v>
      </c>
      <c r="D23" s="26"/>
      <c r="E23" s="26"/>
      <c r="F23" s="26"/>
      <c r="G23" s="26"/>
    </row>
    <row r="24" spans="1:7" ht="12.75">
      <c r="A24" s="69" t="s">
        <v>51</v>
      </c>
      <c r="B24" s="5" t="s">
        <v>52</v>
      </c>
      <c r="C24" s="9">
        <f t="shared" si="0"/>
        <v>0</v>
      </c>
      <c r="D24" s="26"/>
      <c r="E24" s="26"/>
      <c r="F24" s="26"/>
      <c r="G24" s="26"/>
    </row>
    <row r="25" spans="1:7" ht="12.75">
      <c r="A25" s="69" t="s">
        <v>53</v>
      </c>
      <c r="B25" s="5" t="s">
        <v>54</v>
      </c>
      <c r="C25" s="9">
        <f t="shared" si="0"/>
        <v>0</v>
      </c>
      <c r="D25" s="26"/>
      <c r="E25" s="26"/>
      <c r="F25" s="26"/>
      <c r="G25" s="26"/>
    </row>
    <row r="26" spans="1:7" ht="12.75">
      <c r="A26" s="69" t="s">
        <v>55</v>
      </c>
      <c r="B26" s="5" t="s">
        <v>56</v>
      </c>
      <c r="C26" s="9">
        <f t="shared" si="0"/>
        <v>0</v>
      </c>
      <c r="D26" s="26"/>
      <c r="E26" s="26"/>
      <c r="F26" s="26"/>
      <c r="G26" s="26"/>
    </row>
    <row r="27" spans="1:7" ht="12.75">
      <c r="A27" s="69" t="s">
        <v>57</v>
      </c>
      <c r="B27" s="5" t="s">
        <v>58</v>
      </c>
      <c r="C27" s="9">
        <f t="shared" si="0"/>
        <v>0</v>
      </c>
      <c r="D27" s="26"/>
      <c r="E27" s="26"/>
      <c r="F27" s="26"/>
      <c r="G27" s="26"/>
    </row>
    <row r="28" spans="1:7" ht="12.75">
      <c r="A28" s="69" t="s">
        <v>59</v>
      </c>
      <c r="B28" s="5" t="s">
        <v>60</v>
      </c>
      <c r="C28" s="9">
        <f t="shared" si="0"/>
        <v>0</v>
      </c>
      <c r="D28" s="26"/>
      <c r="E28" s="26"/>
      <c r="F28" s="26"/>
      <c r="G28" s="26"/>
    </row>
    <row r="29" spans="1:7" ht="15.75" customHeight="1">
      <c r="A29" s="69" t="s">
        <v>132</v>
      </c>
      <c r="B29" s="5" t="s">
        <v>62</v>
      </c>
      <c r="C29" s="9">
        <f t="shared" si="0"/>
        <v>0</v>
      </c>
      <c r="D29" s="26"/>
      <c r="E29" s="26"/>
      <c r="F29" s="26"/>
      <c r="G29" s="26"/>
    </row>
    <row r="30" spans="1:7" ht="24">
      <c r="A30" s="69" t="s">
        <v>155</v>
      </c>
      <c r="B30" s="5" t="s">
        <v>63</v>
      </c>
      <c r="C30" s="9">
        <f t="shared" si="0"/>
        <v>0</v>
      </c>
      <c r="D30" s="26"/>
      <c r="E30" s="26"/>
      <c r="F30" s="26"/>
      <c r="G30" s="26"/>
    </row>
    <row r="31" spans="1:7" ht="24">
      <c r="A31" s="69" t="s">
        <v>64</v>
      </c>
      <c r="B31" s="5" t="s">
        <v>65</v>
      </c>
      <c r="C31" s="9">
        <f t="shared" si="0"/>
        <v>0</v>
      </c>
      <c r="D31" s="26"/>
      <c r="E31" s="26"/>
      <c r="F31" s="26"/>
      <c r="G31" s="26"/>
    </row>
    <row r="32" spans="1:7" ht="24">
      <c r="A32" s="68" t="s">
        <v>172</v>
      </c>
      <c r="B32" s="7" t="s">
        <v>151</v>
      </c>
      <c r="C32" s="11">
        <f>SUM(C33:C34)</f>
        <v>0</v>
      </c>
      <c r="D32" s="11">
        <f>SUM(D33:D34)</f>
        <v>0</v>
      </c>
      <c r="E32" s="11">
        <f>SUM(E33:E34)</f>
        <v>0</v>
      </c>
      <c r="F32" s="11">
        <f>SUM(F33:F34)</f>
        <v>0</v>
      </c>
      <c r="G32" s="11">
        <f>SUM(G33:G34)</f>
        <v>0</v>
      </c>
    </row>
    <row r="33" spans="1:7" ht="24">
      <c r="A33" s="72" t="s">
        <v>173</v>
      </c>
      <c r="B33" s="5" t="s">
        <v>159</v>
      </c>
      <c r="C33" s="9">
        <f t="shared" si="0"/>
        <v>0</v>
      </c>
      <c r="D33" s="26"/>
      <c r="E33" s="26"/>
      <c r="F33" s="26"/>
      <c r="G33" s="26"/>
    </row>
    <row r="34" spans="1:7" ht="26.25" customHeight="1">
      <c r="A34" s="72" t="s">
        <v>174</v>
      </c>
      <c r="B34" s="5" t="s">
        <v>152</v>
      </c>
      <c r="C34" s="9">
        <f t="shared" si="0"/>
        <v>0</v>
      </c>
      <c r="D34" s="8"/>
      <c r="E34" s="8"/>
      <c r="F34" s="8"/>
      <c r="G34" s="8"/>
    </row>
    <row r="35" spans="1:7" ht="17.25" customHeight="1">
      <c r="A35" s="68" t="s">
        <v>70</v>
      </c>
      <c r="B35" s="7"/>
      <c r="C35" s="11">
        <f>SUM(C36:C40)</f>
        <v>0</v>
      </c>
      <c r="D35" s="11">
        <f>SUM(D36:D40)</f>
        <v>0</v>
      </c>
      <c r="E35" s="11">
        <f>SUM(E36:E40)</f>
        <v>0</v>
      </c>
      <c r="F35" s="11">
        <f>SUM(F36:F40)</f>
        <v>0</v>
      </c>
      <c r="G35" s="11">
        <f>SUM(G36:G40)</f>
        <v>0</v>
      </c>
    </row>
    <row r="36" spans="1:7" ht="18.75" customHeight="1">
      <c r="A36" s="69" t="s">
        <v>68</v>
      </c>
      <c r="B36" s="86" t="s">
        <v>69</v>
      </c>
      <c r="C36" s="9">
        <f t="shared" si="0"/>
        <v>0</v>
      </c>
      <c r="D36" s="26"/>
      <c r="E36" s="26"/>
      <c r="F36" s="26"/>
      <c r="G36" s="26"/>
    </row>
    <row r="37" spans="1:7" ht="17.25" customHeight="1">
      <c r="A37" s="69" t="s">
        <v>145</v>
      </c>
      <c r="B37" s="86" t="s">
        <v>146</v>
      </c>
      <c r="C37" s="9">
        <f t="shared" si="0"/>
        <v>0</v>
      </c>
      <c r="D37" s="26"/>
      <c r="E37" s="26"/>
      <c r="F37" s="26"/>
      <c r="G37" s="26"/>
    </row>
    <row r="38" spans="1:7" ht="17.25" customHeight="1">
      <c r="A38" s="69" t="s">
        <v>148</v>
      </c>
      <c r="B38" s="86" t="s">
        <v>147</v>
      </c>
      <c r="C38" s="9">
        <f t="shared" si="0"/>
        <v>0</v>
      </c>
      <c r="D38" s="26"/>
      <c r="E38" s="26"/>
      <c r="F38" s="26"/>
      <c r="G38" s="26"/>
    </row>
    <row r="39" spans="1:7" ht="17.25" customHeight="1">
      <c r="A39" s="69" t="s">
        <v>175</v>
      </c>
      <c r="B39" s="86" t="s">
        <v>149</v>
      </c>
      <c r="C39" s="9">
        <f t="shared" si="0"/>
        <v>0</v>
      </c>
      <c r="D39" s="26"/>
      <c r="E39" s="26"/>
      <c r="F39" s="26"/>
      <c r="G39" s="26"/>
    </row>
    <row r="40" spans="1:7" ht="17.25" customHeight="1">
      <c r="A40" s="69" t="s">
        <v>176</v>
      </c>
      <c r="B40" s="86" t="s">
        <v>150</v>
      </c>
      <c r="C40" s="9">
        <f t="shared" si="0"/>
        <v>0</v>
      </c>
      <c r="D40" s="26"/>
      <c r="E40" s="26"/>
      <c r="F40" s="26"/>
      <c r="G40" s="26"/>
    </row>
    <row r="41" spans="1:7" ht="24.75" customHeight="1">
      <c r="A41" s="87" t="s">
        <v>91</v>
      </c>
      <c r="B41" s="88" t="s">
        <v>71</v>
      </c>
      <c r="C41" s="89">
        <f>C5+C7+C13+C18+C32+C35</f>
        <v>0</v>
      </c>
      <c r="D41" s="89">
        <f>D5+D7+D13+D18+D32+D35</f>
        <v>0</v>
      </c>
      <c r="E41" s="89">
        <f>E5+E7+E13+E18+E32+E35</f>
        <v>0</v>
      </c>
      <c r="F41" s="89">
        <f>F5+F7+F13+F18+F32+F35</f>
        <v>0</v>
      </c>
      <c r="G41" s="89">
        <f>G5+G7+G13+G18+G32+G35</f>
        <v>0</v>
      </c>
    </row>
    <row r="42" spans="1:7" ht="12.75">
      <c r="A42" s="68"/>
      <c r="B42" s="7"/>
      <c r="C42" s="8"/>
      <c r="D42" s="8"/>
      <c r="E42" s="8"/>
      <c r="F42" s="8"/>
      <c r="G42" s="8"/>
    </row>
    <row r="43" spans="1:7" ht="12.75">
      <c r="A43" s="68"/>
      <c r="B43" s="7"/>
      <c r="C43" s="8"/>
      <c r="D43" s="8"/>
      <c r="E43" s="8"/>
      <c r="F43" s="8"/>
      <c r="G43" s="8"/>
    </row>
    <row r="44" spans="1:7" ht="18" customHeight="1">
      <c r="A44" s="68" t="s">
        <v>90</v>
      </c>
      <c r="B44" s="7"/>
      <c r="C44" s="12" t="s">
        <v>72</v>
      </c>
      <c r="D44" s="12" t="s">
        <v>73</v>
      </c>
      <c r="E44" s="12" t="s">
        <v>16</v>
      </c>
      <c r="F44" s="12" t="s">
        <v>16</v>
      </c>
      <c r="G44" s="12" t="s">
        <v>16</v>
      </c>
    </row>
    <row r="45" spans="1:7" ht="24">
      <c r="A45" s="68" t="s">
        <v>74</v>
      </c>
      <c r="B45" s="7" t="s">
        <v>21</v>
      </c>
      <c r="C45" s="8"/>
      <c r="D45" s="8"/>
      <c r="E45" s="12" t="s">
        <v>106</v>
      </c>
      <c r="F45" s="12" t="s">
        <v>106</v>
      </c>
      <c r="G45" s="12" t="s">
        <v>106</v>
      </c>
    </row>
    <row r="46" spans="1:7" ht="24">
      <c r="A46" s="69" t="s">
        <v>153</v>
      </c>
      <c r="B46" s="5" t="s">
        <v>154</v>
      </c>
      <c r="C46" s="14"/>
      <c r="D46" s="14"/>
      <c r="E46" s="12" t="s">
        <v>106</v>
      </c>
      <c r="F46" s="12" t="s">
        <v>106</v>
      </c>
      <c r="G46" s="12" t="s">
        <v>106</v>
      </c>
    </row>
    <row r="47" spans="1:7" ht="24">
      <c r="A47" s="69" t="s">
        <v>177</v>
      </c>
      <c r="B47" s="5" t="s">
        <v>144</v>
      </c>
      <c r="C47" s="14"/>
      <c r="D47" s="14"/>
      <c r="E47" s="12" t="s">
        <v>106</v>
      </c>
      <c r="F47" s="12" t="s">
        <v>106</v>
      </c>
      <c r="G47" s="12" t="s">
        <v>106</v>
      </c>
    </row>
    <row r="48" spans="1:7" ht="24">
      <c r="A48" s="69" t="s">
        <v>99</v>
      </c>
      <c r="B48" s="5" t="s">
        <v>79</v>
      </c>
      <c r="C48" s="14"/>
      <c r="D48" s="14"/>
      <c r="E48" s="12" t="s">
        <v>106</v>
      </c>
      <c r="F48" s="12" t="s">
        <v>106</v>
      </c>
      <c r="G48" s="12" t="s">
        <v>106</v>
      </c>
    </row>
    <row r="49" spans="1:7" ht="24">
      <c r="A49" s="69" t="s">
        <v>137</v>
      </c>
      <c r="B49" s="5" t="s">
        <v>138</v>
      </c>
      <c r="C49" s="14"/>
      <c r="D49" s="14"/>
      <c r="E49" s="12" t="s">
        <v>106</v>
      </c>
      <c r="F49" s="12" t="s">
        <v>106</v>
      </c>
      <c r="G49" s="12" t="s">
        <v>106</v>
      </c>
    </row>
  </sheetData>
  <sheetProtection insertHyperlinks="0"/>
  <printOptions/>
  <pageMargins left="0.15748031496062992" right="0.15748031496062992" top="0.5118110236220472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7.8515625" style="0" customWidth="1"/>
    <col min="2" max="2" width="5.8515625" style="0" customWidth="1"/>
    <col min="3" max="4" width="11.7109375" style="0" customWidth="1"/>
    <col min="5" max="5" width="11.28125" style="0" customWidth="1"/>
    <col min="6" max="6" width="11.57421875" style="0" customWidth="1"/>
    <col min="7" max="7" width="10.8515625" style="0" customWidth="1"/>
  </cols>
  <sheetData>
    <row r="1" spans="1:7" ht="16.5" thickBot="1">
      <c r="A1" s="15" t="s">
        <v>178</v>
      </c>
      <c r="B1" s="16"/>
      <c r="C1" s="16"/>
      <c r="D1" s="16"/>
      <c r="E1" s="16"/>
      <c r="F1" s="16"/>
      <c r="G1" s="16"/>
    </row>
    <row r="2" spans="1:7" ht="19.5" customHeight="1">
      <c r="A2" s="93" t="s">
        <v>17</v>
      </c>
      <c r="B2" s="99" t="s">
        <v>18</v>
      </c>
      <c r="C2" s="94" t="s">
        <v>100</v>
      </c>
      <c r="D2" s="101" t="s">
        <v>11</v>
      </c>
      <c r="E2" s="95" t="s">
        <v>12</v>
      </c>
      <c r="F2" s="101" t="s">
        <v>13</v>
      </c>
      <c r="G2" s="76" t="s">
        <v>14</v>
      </c>
    </row>
    <row r="3" spans="1:7" ht="14.25" customHeight="1" thickBot="1">
      <c r="A3" s="96"/>
      <c r="B3" s="100"/>
      <c r="C3" s="97" t="s">
        <v>19</v>
      </c>
      <c r="D3" s="102"/>
      <c r="E3" s="98"/>
      <c r="F3" s="102"/>
      <c r="G3" s="80"/>
    </row>
    <row r="4" spans="1:10" ht="24">
      <c r="A4" s="90" t="s">
        <v>20</v>
      </c>
      <c r="B4" s="91" t="s">
        <v>21</v>
      </c>
      <c r="C4" s="92">
        <f>C5</f>
        <v>386721</v>
      </c>
      <c r="D4" s="92">
        <f>D5</f>
        <v>100174</v>
      </c>
      <c r="E4" s="92">
        <f>E5</f>
        <v>103594</v>
      </c>
      <c r="F4" s="92">
        <f>F5</f>
        <v>91924</v>
      </c>
      <c r="G4" s="92">
        <f>G5</f>
        <v>91029</v>
      </c>
      <c r="J4" s="66"/>
    </row>
    <row r="5" spans="1:7" ht="24">
      <c r="A5" s="69" t="s">
        <v>22</v>
      </c>
      <c r="B5" s="5" t="s">
        <v>23</v>
      </c>
      <c r="C5" s="9">
        <f>SUM(D5:G5)</f>
        <v>386721</v>
      </c>
      <c r="D5" s="26">
        <v>100174</v>
      </c>
      <c r="E5" s="26">
        <v>103594</v>
      </c>
      <c r="F5" s="26">
        <v>91924</v>
      </c>
      <c r="G5" s="26">
        <v>91029</v>
      </c>
    </row>
    <row r="6" spans="1:7" ht="24">
      <c r="A6" s="68" t="s">
        <v>24</v>
      </c>
      <c r="B6" s="7" t="s">
        <v>25</v>
      </c>
      <c r="C6" s="8">
        <f>SUM(C7:C11)</f>
        <v>19000</v>
      </c>
      <c r="D6" s="8">
        <f>SUM(D7:D11)</f>
        <v>13420</v>
      </c>
      <c r="E6" s="8">
        <f>SUM(E7:E11)</f>
        <v>2400</v>
      </c>
      <c r="F6" s="8">
        <f>SUM(F7:F11)</f>
        <v>0</v>
      </c>
      <c r="G6" s="8">
        <f>SUM(G7:G11)</f>
        <v>3180</v>
      </c>
    </row>
    <row r="7" spans="1:7" ht="24">
      <c r="A7" s="69" t="s">
        <v>28</v>
      </c>
      <c r="B7" s="5" t="s">
        <v>29</v>
      </c>
      <c r="C7" s="9">
        <f>SUM(D7:G7)</f>
        <v>0</v>
      </c>
      <c r="D7" s="26"/>
      <c r="E7" s="26"/>
      <c r="F7" s="26"/>
      <c r="G7" s="26"/>
    </row>
    <row r="8" spans="1:9" ht="27" customHeight="1">
      <c r="A8" s="69" t="s">
        <v>30</v>
      </c>
      <c r="B8" s="5" t="s">
        <v>31</v>
      </c>
      <c r="C8" s="9">
        <f>SUM(D8:G8)</f>
        <v>1200</v>
      </c>
      <c r="D8" s="26">
        <v>300</v>
      </c>
      <c r="E8" s="26">
        <v>300</v>
      </c>
      <c r="F8" s="26">
        <v>0</v>
      </c>
      <c r="G8" s="26">
        <v>600</v>
      </c>
      <c r="I8" s="116"/>
    </row>
    <row r="9" spans="1:7" ht="36">
      <c r="A9" s="69" t="s">
        <v>32</v>
      </c>
      <c r="B9" s="5" t="s">
        <v>33</v>
      </c>
      <c r="C9" s="9">
        <f>SUM(D9:G9)</f>
        <v>16000</v>
      </c>
      <c r="D9" s="26">
        <v>11920</v>
      </c>
      <c r="E9" s="26">
        <v>1900</v>
      </c>
      <c r="F9" s="26">
        <v>0</v>
      </c>
      <c r="G9" s="26">
        <v>2180</v>
      </c>
    </row>
    <row r="10" spans="1:7" ht="24">
      <c r="A10" s="69" t="s">
        <v>34</v>
      </c>
      <c r="B10" s="5" t="s">
        <v>35</v>
      </c>
      <c r="C10" s="9">
        <f>SUM(D10:G10)</f>
        <v>0</v>
      </c>
      <c r="D10" s="26"/>
      <c r="E10" s="26"/>
      <c r="F10" s="26"/>
      <c r="G10" s="26"/>
    </row>
    <row r="11" spans="1:7" ht="17.25" customHeight="1">
      <c r="A11" s="69" t="s">
        <v>36</v>
      </c>
      <c r="B11" s="5" t="s">
        <v>37</v>
      </c>
      <c r="C11" s="9">
        <f>SUM(D11:G11)</f>
        <v>1800</v>
      </c>
      <c r="D11" s="26">
        <v>1200</v>
      </c>
      <c r="E11" s="26">
        <v>200</v>
      </c>
      <c r="F11" s="26">
        <v>0</v>
      </c>
      <c r="G11" s="26">
        <v>400</v>
      </c>
    </row>
    <row r="12" spans="1:7" ht="28.5" customHeight="1">
      <c r="A12" s="68" t="s">
        <v>107</v>
      </c>
      <c r="B12" s="7" t="s">
        <v>38</v>
      </c>
      <c r="C12" s="8">
        <f>SUM(C13:C16)</f>
        <v>85124</v>
      </c>
      <c r="D12" s="8">
        <f>SUM(D13:D16)</f>
        <v>21806</v>
      </c>
      <c r="E12" s="8">
        <f>SUM(E13:E16)</f>
        <v>22358</v>
      </c>
      <c r="F12" s="8">
        <f>SUM(F13:F16)</f>
        <v>20250</v>
      </c>
      <c r="G12" s="8">
        <f>SUM(G13:G16)</f>
        <v>20710</v>
      </c>
    </row>
    <row r="13" spans="1:7" ht="27" customHeight="1">
      <c r="A13" s="81" t="s">
        <v>169</v>
      </c>
      <c r="B13" s="5" t="s">
        <v>5</v>
      </c>
      <c r="C13" s="9">
        <f>SUM(D13:G13)</f>
        <v>44330</v>
      </c>
      <c r="D13" s="26">
        <v>10988</v>
      </c>
      <c r="E13" s="26">
        <v>11250</v>
      </c>
      <c r="F13" s="26">
        <v>10532</v>
      </c>
      <c r="G13" s="26">
        <v>11560</v>
      </c>
    </row>
    <row r="14" spans="1:7" ht="36">
      <c r="A14" s="81" t="s">
        <v>170</v>
      </c>
      <c r="B14" s="5" t="s">
        <v>6</v>
      </c>
      <c r="C14" s="9">
        <f>SUM(D14:G14)</f>
        <v>13645</v>
      </c>
      <c r="D14" s="26">
        <v>3678</v>
      </c>
      <c r="E14" s="26">
        <v>3783</v>
      </c>
      <c r="F14" s="26">
        <v>3281</v>
      </c>
      <c r="G14" s="26">
        <v>2903</v>
      </c>
    </row>
    <row r="15" spans="1:7" ht="24">
      <c r="A15" s="69" t="s">
        <v>7</v>
      </c>
      <c r="B15" s="5" t="s">
        <v>8</v>
      </c>
      <c r="C15" s="9">
        <f>SUM(D15:G15)</f>
        <v>18653</v>
      </c>
      <c r="D15" s="26">
        <v>4856</v>
      </c>
      <c r="E15" s="26">
        <v>4972</v>
      </c>
      <c r="F15" s="26">
        <v>4412</v>
      </c>
      <c r="G15" s="26">
        <v>4413</v>
      </c>
    </row>
    <row r="16" spans="1:7" ht="24" customHeight="1">
      <c r="A16" s="81" t="s">
        <v>171</v>
      </c>
      <c r="B16" s="5" t="s">
        <v>10</v>
      </c>
      <c r="C16" s="9">
        <f>SUM(D16:G16)</f>
        <v>8496</v>
      </c>
      <c r="D16" s="26">
        <v>2284</v>
      </c>
      <c r="E16" s="26">
        <v>2353</v>
      </c>
      <c r="F16" s="26">
        <v>2025</v>
      </c>
      <c r="G16" s="26">
        <v>1834</v>
      </c>
    </row>
    <row r="17" spans="1:7" ht="12.75">
      <c r="A17" s="68" t="s">
        <v>39</v>
      </c>
      <c r="B17" s="7" t="s">
        <v>40</v>
      </c>
      <c r="C17" s="8">
        <f>SUM(C18:C30)</f>
        <v>136164</v>
      </c>
      <c r="D17" s="8">
        <f>SUM(D18:D30)</f>
        <v>52283</v>
      </c>
      <c r="E17" s="8">
        <f>SUM(E18:E30)</f>
        <v>28550</v>
      </c>
      <c r="F17" s="8">
        <f>SUM(F18:F30)</f>
        <v>13348</v>
      </c>
      <c r="G17" s="8">
        <f>SUM(G18:G30)</f>
        <v>41983</v>
      </c>
    </row>
    <row r="18" spans="1:7" ht="12.75">
      <c r="A18" s="69" t="s">
        <v>41</v>
      </c>
      <c r="B18" s="5" t="s">
        <v>42</v>
      </c>
      <c r="C18" s="9">
        <f>SUM(D18:G18)</f>
        <v>32295</v>
      </c>
      <c r="D18" s="26">
        <v>10360</v>
      </c>
      <c r="E18" s="26">
        <v>10955</v>
      </c>
      <c r="F18" s="26">
        <v>0</v>
      </c>
      <c r="G18" s="26">
        <v>10980</v>
      </c>
    </row>
    <row r="19" spans="1:7" ht="12" customHeight="1">
      <c r="A19" s="69" t="s">
        <v>43</v>
      </c>
      <c r="B19" s="5" t="s">
        <v>44</v>
      </c>
      <c r="C19" s="9">
        <f aca="true" t="shared" si="0" ref="C19:C40">SUM(D19:G19)</f>
        <v>300</v>
      </c>
      <c r="D19" s="26"/>
      <c r="E19" s="26"/>
      <c r="F19" s="26"/>
      <c r="G19" s="26">
        <v>300</v>
      </c>
    </row>
    <row r="20" spans="1:7" ht="13.5" customHeight="1">
      <c r="A20" s="69" t="s">
        <v>45</v>
      </c>
      <c r="B20" s="5" t="s">
        <v>46</v>
      </c>
      <c r="C20" s="9">
        <f t="shared" si="0"/>
        <v>2500</v>
      </c>
      <c r="D20" s="26">
        <v>2500</v>
      </c>
      <c r="E20" s="26"/>
      <c r="F20" s="26"/>
      <c r="G20" s="26"/>
    </row>
    <row r="21" spans="1:7" ht="24">
      <c r="A21" s="69" t="s">
        <v>47</v>
      </c>
      <c r="B21" s="5" t="s">
        <v>48</v>
      </c>
      <c r="C21" s="9">
        <f t="shared" si="0"/>
        <v>0</v>
      </c>
      <c r="D21" s="26"/>
      <c r="E21" s="26"/>
      <c r="F21" s="26"/>
      <c r="G21" s="26"/>
    </row>
    <row r="22" spans="1:7" ht="12.75">
      <c r="A22" s="69" t="s">
        <v>49</v>
      </c>
      <c r="B22" s="5" t="s">
        <v>50</v>
      </c>
      <c r="C22" s="9">
        <f t="shared" si="0"/>
        <v>17108</v>
      </c>
      <c r="D22" s="26">
        <v>4823</v>
      </c>
      <c r="E22" s="26">
        <v>4143</v>
      </c>
      <c r="F22" s="26">
        <v>3663</v>
      </c>
      <c r="G22" s="26">
        <v>4479</v>
      </c>
    </row>
    <row r="23" spans="1:7" ht="12.75">
      <c r="A23" s="69" t="s">
        <v>51</v>
      </c>
      <c r="B23" s="5" t="s">
        <v>52</v>
      </c>
      <c r="C23" s="9">
        <f t="shared" si="0"/>
        <v>48500</v>
      </c>
      <c r="D23" s="26">
        <v>25070</v>
      </c>
      <c r="E23" s="26">
        <v>3000</v>
      </c>
      <c r="F23" s="26">
        <v>4790</v>
      </c>
      <c r="G23" s="26">
        <v>15640</v>
      </c>
    </row>
    <row r="24" spans="1:7" ht="11.25" customHeight="1">
      <c r="A24" s="69" t="s">
        <v>53</v>
      </c>
      <c r="B24" s="5" t="s">
        <v>54</v>
      </c>
      <c r="C24" s="9">
        <f t="shared" si="0"/>
        <v>32781</v>
      </c>
      <c r="D24" s="26">
        <v>7780</v>
      </c>
      <c r="E24" s="26">
        <v>9972</v>
      </c>
      <c r="F24" s="26">
        <v>4895</v>
      </c>
      <c r="G24" s="26">
        <v>10134</v>
      </c>
    </row>
    <row r="25" spans="1:7" ht="12.75">
      <c r="A25" s="69" t="s">
        <v>55</v>
      </c>
      <c r="B25" s="5" t="s">
        <v>56</v>
      </c>
      <c r="C25" s="9">
        <f t="shared" si="0"/>
        <v>0</v>
      </c>
      <c r="D25" s="26"/>
      <c r="E25" s="26"/>
      <c r="F25" s="26"/>
      <c r="G25" s="26"/>
    </row>
    <row r="26" spans="1:7" ht="12.75">
      <c r="A26" s="69" t="s">
        <v>57</v>
      </c>
      <c r="B26" s="5" t="s">
        <v>58</v>
      </c>
      <c r="C26" s="9">
        <f t="shared" si="0"/>
        <v>1400</v>
      </c>
      <c r="D26" s="26">
        <v>550</v>
      </c>
      <c r="E26" s="26">
        <v>400</v>
      </c>
      <c r="F26" s="26">
        <v>0</v>
      </c>
      <c r="G26" s="26">
        <v>450</v>
      </c>
    </row>
    <row r="27" spans="1:7" ht="12.75">
      <c r="A27" s="69" t="s">
        <v>59</v>
      </c>
      <c r="B27" s="5" t="s">
        <v>60</v>
      </c>
      <c r="C27" s="9">
        <f t="shared" si="0"/>
        <v>1280</v>
      </c>
      <c r="D27" s="26">
        <v>1200</v>
      </c>
      <c r="E27" s="26">
        <v>80</v>
      </c>
      <c r="F27" s="26">
        <v>0</v>
      </c>
      <c r="G27" s="26">
        <v>0</v>
      </c>
    </row>
    <row r="28" spans="1:7" ht="14.25" customHeight="1">
      <c r="A28" s="69" t="s">
        <v>132</v>
      </c>
      <c r="B28" s="5" t="s">
        <v>62</v>
      </c>
      <c r="C28" s="9">
        <f t="shared" si="0"/>
        <v>0</v>
      </c>
      <c r="D28" s="26"/>
      <c r="E28" s="26"/>
      <c r="F28" s="26"/>
      <c r="G28" s="26"/>
    </row>
    <row r="29" spans="1:7" ht="26.25" customHeight="1">
      <c r="A29" s="69" t="s">
        <v>155</v>
      </c>
      <c r="B29" s="5" t="s">
        <v>63</v>
      </c>
      <c r="C29" s="9">
        <f t="shared" si="0"/>
        <v>0</v>
      </c>
      <c r="D29" s="26"/>
      <c r="E29" s="26"/>
      <c r="F29" s="26"/>
      <c r="G29" s="26"/>
    </row>
    <row r="30" spans="1:7" ht="12.75" customHeight="1">
      <c r="A30" s="69" t="s">
        <v>64</v>
      </c>
      <c r="B30" s="5" t="s">
        <v>65</v>
      </c>
      <c r="C30" s="9">
        <f t="shared" si="0"/>
        <v>0</v>
      </c>
      <c r="D30" s="26"/>
      <c r="E30" s="26"/>
      <c r="F30" s="26"/>
      <c r="G30" s="26"/>
    </row>
    <row r="31" spans="1:7" ht="26.25" customHeight="1">
      <c r="A31" s="68" t="s">
        <v>172</v>
      </c>
      <c r="B31" s="7" t="s">
        <v>151</v>
      </c>
      <c r="C31" s="11">
        <f>SUM(C32:C33)</f>
        <v>600</v>
      </c>
      <c r="D31" s="11">
        <f>SUM(D32:D33)</f>
        <v>600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27" customHeight="1">
      <c r="A32" s="72" t="s">
        <v>173</v>
      </c>
      <c r="B32" s="5" t="s">
        <v>159</v>
      </c>
      <c r="C32" s="9">
        <f t="shared" si="0"/>
        <v>600</v>
      </c>
      <c r="D32" s="26">
        <v>600</v>
      </c>
      <c r="E32" s="26"/>
      <c r="F32" s="26"/>
      <c r="G32" s="26"/>
    </row>
    <row r="33" spans="1:7" ht="28.5" customHeight="1">
      <c r="A33" s="72" t="s">
        <v>174</v>
      </c>
      <c r="B33" s="5" t="s">
        <v>152</v>
      </c>
      <c r="C33" s="9">
        <f t="shared" si="0"/>
        <v>0</v>
      </c>
      <c r="D33" s="8"/>
      <c r="E33" s="8"/>
      <c r="F33" s="8"/>
      <c r="G33" s="8"/>
    </row>
    <row r="34" spans="1:7" s="106" customFormat="1" ht="18.75" customHeight="1">
      <c r="A34" s="68" t="s">
        <v>184</v>
      </c>
      <c r="B34" s="7" t="s">
        <v>66</v>
      </c>
      <c r="C34" s="11">
        <v>0</v>
      </c>
      <c r="D34" s="8"/>
      <c r="E34" s="8"/>
      <c r="F34" s="8"/>
      <c r="G34" s="8"/>
    </row>
    <row r="35" spans="1:7" ht="15.75" customHeight="1">
      <c r="A35" s="68" t="s">
        <v>70</v>
      </c>
      <c r="B35" s="7"/>
      <c r="C35" s="11">
        <f>SUM(C36:C40)</f>
        <v>0</v>
      </c>
      <c r="D35" s="11">
        <f>SUM(D36:D40)</f>
        <v>0</v>
      </c>
      <c r="E35" s="11">
        <f>SUM(E36:E40)</f>
        <v>0</v>
      </c>
      <c r="F35" s="11">
        <f>SUM(F36:F40)</f>
        <v>0</v>
      </c>
      <c r="G35" s="11">
        <f>SUM(G36:G40)</f>
        <v>0</v>
      </c>
    </row>
    <row r="36" spans="1:7" ht="12.75">
      <c r="A36" s="69" t="s">
        <v>68</v>
      </c>
      <c r="B36" s="86" t="s">
        <v>69</v>
      </c>
      <c r="C36" s="9">
        <f t="shared" si="0"/>
        <v>0</v>
      </c>
      <c r="D36" s="26"/>
      <c r="E36" s="26"/>
      <c r="F36" s="26"/>
      <c r="G36" s="26"/>
    </row>
    <row r="37" spans="1:7" ht="18.75" customHeight="1">
      <c r="A37" s="69" t="s">
        <v>145</v>
      </c>
      <c r="B37" s="86" t="s">
        <v>146</v>
      </c>
      <c r="C37" s="9">
        <f t="shared" si="0"/>
        <v>0</v>
      </c>
      <c r="D37" s="26"/>
      <c r="E37" s="26"/>
      <c r="F37" s="26"/>
      <c r="G37" s="26"/>
    </row>
    <row r="38" spans="1:7" ht="12.75">
      <c r="A38" s="69" t="s">
        <v>148</v>
      </c>
      <c r="B38" s="86" t="s">
        <v>147</v>
      </c>
      <c r="C38" s="9">
        <f t="shared" si="0"/>
        <v>0</v>
      </c>
      <c r="D38" s="26"/>
      <c r="E38" s="26"/>
      <c r="F38" s="26"/>
      <c r="G38" s="26"/>
    </row>
    <row r="39" spans="1:7" ht="24">
      <c r="A39" s="69" t="s">
        <v>175</v>
      </c>
      <c r="B39" s="86" t="s">
        <v>149</v>
      </c>
      <c r="C39" s="9">
        <f t="shared" si="0"/>
        <v>0</v>
      </c>
      <c r="D39" s="26"/>
      <c r="E39" s="26"/>
      <c r="F39" s="26"/>
      <c r="G39" s="26"/>
    </row>
    <row r="40" spans="1:7" ht="16.5" customHeight="1">
      <c r="A40" s="69" t="s">
        <v>176</v>
      </c>
      <c r="B40" s="86" t="s">
        <v>150</v>
      </c>
      <c r="C40" s="9">
        <f t="shared" si="0"/>
        <v>0</v>
      </c>
      <c r="D40" s="26"/>
      <c r="E40" s="26"/>
      <c r="F40" s="26"/>
      <c r="G40" s="26"/>
    </row>
    <row r="41" spans="1:7" ht="16.5" customHeight="1">
      <c r="A41" s="87" t="s">
        <v>91</v>
      </c>
      <c r="B41" s="88" t="s">
        <v>71</v>
      </c>
      <c r="C41" s="89">
        <f>C4+C6+C12+C17+C31+C34+C35</f>
        <v>627609</v>
      </c>
      <c r="D41" s="89">
        <f>D4+D6+D12+D17+D31+D34+D35</f>
        <v>188283</v>
      </c>
      <c r="E41" s="89">
        <f>E4+E6+E12+E17+E31+E34+E35</f>
        <v>156902</v>
      </c>
      <c r="F41" s="89">
        <f>F4+F6+F12+F17+F31+F34+F35</f>
        <v>125522</v>
      </c>
      <c r="G41" s="89">
        <f>G4+G6+G12+G17+G31+G34+G35</f>
        <v>156902</v>
      </c>
    </row>
    <row r="42" spans="1:7" ht="14.25" customHeight="1">
      <c r="A42" s="111" t="s">
        <v>199</v>
      </c>
      <c r="B42" s="112" t="s">
        <v>16</v>
      </c>
      <c r="C42" s="113">
        <v>627609</v>
      </c>
      <c r="D42" s="113">
        <f>C42*30%</f>
        <v>188282.69999999998</v>
      </c>
      <c r="E42" s="113">
        <f>C42*25%</f>
        <v>156902.25</v>
      </c>
      <c r="F42" s="113">
        <f>C42*20%</f>
        <v>125521.8</v>
      </c>
      <c r="G42" s="113">
        <f>C42*25%</f>
        <v>156902.25</v>
      </c>
    </row>
    <row r="43" spans="1:7" ht="12.75">
      <c r="A43" s="65"/>
      <c r="B43" s="24"/>
      <c r="C43" s="25"/>
      <c r="D43" s="25"/>
      <c r="E43" s="25"/>
      <c r="F43" s="25"/>
      <c r="G43" s="25"/>
    </row>
    <row r="44" spans="1:7" ht="12.75">
      <c r="A44" s="65"/>
      <c r="B44" s="24"/>
      <c r="C44" s="25"/>
      <c r="D44" s="25"/>
      <c r="E44" s="25"/>
      <c r="F44" s="25"/>
      <c r="G44" s="25"/>
    </row>
    <row r="45" spans="1:7" ht="12.75">
      <c r="A45" s="65"/>
      <c r="B45" s="24"/>
      <c r="C45" s="25"/>
      <c r="D45" s="25"/>
      <c r="E45" s="25"/>
      <c r="F45" s="25"/>
      <c r="G45" s="25"/>
    </row>
    <row r="46" spans="1:7" ht="12.75">
      <c r="A46" s="65"/>
      <c r="B46" s="24"/>
      <c r="C46" s="25"/>
      <c r="D46" s="25"/>
      <c r="E46" s="25"/>
      <c r="F46" s="25"/>
      <c r="G46" s="25"/>
    </row>
    <row r="47" spans="1:7" ht="12.75">
      <c r="A47" s="65"/>
      <c r="B47" s="24"/>
      <c r="C47" s="25"/>
      <c r="D47" s="25"/>
      <c r="E47" s="25"/>
      <c r="F47" s="25"/>
      <c r="G47" s="25"/>
    </row>
    <row r="48" spans="1:7" ht="12.75">
      <c r="A48" s="65"/>
      <c r="B48" s="24"/>
      <c r="C48" s="25"/>
      <c r="D48" s="25"/>
      <c r="E48" s="25"/>
      <c r="F48" s="25"/>
      <c r="G48" s="25"/>
    </row>
    <row r="49" spans="1:7" ht="12.75">
      <c r="A49" s="65"/>
      <c r="B49" s="24"/>
      <c r="C49" s="25"/>
      <c r="D49" s="25"/>
      <c r="E49" s="25"/>
      <c r="F49" s="25"/>
      <c r="G49" s="25"/>
    </row>
    <row r="50" spans="1:7" ht="12.75">
      <c r="A50" s="65"/>
      <c r="B50" s="24"/>
      <c r="C50" s="25"/>
      <c r="D50" s="25"/>
      <c r="E50" s="25"/>
      <c r="F50" s="25"/>
      <c r="G50" s="25"/>
    </row>
    <row r="51" spans="1:7" ht="12.75">
      <c r="A51" s="65"/>
      <c r="B51" s="24"/>
      <c r="C51" s="25"/>
      <c r="D51" s="25"/>
      <c r="E51" s="25"/>
      <c r="F51" s="25"/>
      <c r="G51" s="25"/>
    </row>
    <row r="52" spans="1:7" ht="12.75">
      <c r="A52" s="18" t="s">
        <v>90</v>
      </c>
      <c r="B52" s="7"/>
      <c r="C52" s="12" t="s">
        <v>72</v>
      </c>
      <c r="D52" s="12" t="s">
        <v>73</v>
      </c>
      <c r="E52" s="12" t="s">
        <v>16</v>
      </c>
      <c r="F52" s="12" t="s">
        <v>16</v>
      </c>
      <c r="G52" s="12" t="s">
        <v>16</v>
      </c>
    </row>
    <row r="53" spans="1:7" ht="12.75">
      <c r="A53" s="18" t="s">
        <v>167</v>
      </c>
      <c r="B53" s="7" t="s">
        <v>21</v>
      </c>
      <c r="C53" s="13"/>
      <c r="D53" s="13"/>
      <c r="E53" s="12" t="s">
        <v>106</v>
      </c>
      <c r="F53" s="12" t="s">
        <v>106</v>
      </c>
      <c r="G53" s="12" t="s">
        <v>106</v>
      </c>
    </row>
    <row r="54" spans="1:7" ht="25.5">
      <c r="A54" s="17" t="s">
        <v>153</v>
      </c>
      <c r="B54" s="5" t="s">
        <v>154</v>
      </c>
      <c r="C54" s="14">
        <v>32.5</v>
      </c>
      <c r="D54" s="14">
        <v>32.5</v>
      </c>
      <c r="E54" s="12" t="s">
        <v>106</v>
      </c>
      <c r="F54" s="12" t="s">
        <v>106</v>
      </c>
      <c r="G54" s="12" t="s">
        <v>106</v>
      </c>
    </row>
    <row r="55" spans="1:7" ht="18.75" customHeight="1">
      <c r="A55" s="17" t="s">
        <v>76</v>
      </c>
      <c r="B55" s="5" t="s">
        <v>77</v>
      </c>
      <c r="C55" s="8">
        <v>307</v>
      </c>
      <c r="D55" s="8">
        <v>307</v>
      </c>
      <c r="E55" s="12" t="s">
        <v>106</v>
      </c>
      <c r="F55" s="12" t="s">
        <v>106</v>
      </c>
      <c r="G55" s="12" t="s">
        <v>106</v>
      </c>
    </row>
    <row r="56" spans="1:7" ht="22.5" customHeight="1">
      <c r="A56" s="17" t="s">
        <v>92</v>
      </c>
      <c r="B56" s="5" t="s">
        <v>78</v>
      </c>
      <c r="C56" s="14"/>
      <c r="D56" s="14"/>
      <c r="E56" s="12" t="s">
        <v>106</v>
      </c>
      <c r="F56" s="12" t="s">
        <v>106</v>
      </c>
      <c r="G56" s="12" t="s">
        <v>106</v>
      </c>
    </row>
    <row r="57" spans="1:7" ht="25.5">
      <c r="A57" s="17" t="s">
        <v>99</v>
      </c>
      <c r="B57" s="5" t="s">
        <v>79</v>
      </c>
      <c r="C57" s="14"/>
      <c r="D57" s="14"/>
      <c r="E57" s="12" t="s">
        <v>106</v>
      </c>
      <c r="F57" s="12" t="s">
        <v>106</v>
      </c>
      <c r="G57" s="12" t="s">
        <v>106</v>
      </c>
    </row>
    <row r="58" spans="1:7" ht="25.5">
      <c r="A58" s="17" t="s">
        <v>137</v>
      </c>
      <c r="B58" s="5" t="s">
        <v>138</v>
      </c>
      <c r="C58" s="14">
        <v>3.5</v>
      </c>
      <c r="D58" s="14">
        <v>3.5</v>
      </c>
      <c r="E58" s="12" t="s">
        <v>106</v>
      </c>
      <c r="F58" s="12" t="s">
        <v>106</v>
      </c>
      <c r="G58" s="12" t="s">
        <v>106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D41" sqref="D41"/>
    </sheetView>
  </sheetViews>
  <sheetFormatPr defaultColWidth="9.140625" defaultRowHeight="12.75"/>
  <cols>
    <col min="1" max="1" width="40.421875" style="0" customWidth="1"/>
    <col min="2" max="2" width="8.28125" style="0" customWidth="1"/>
    <col min="3" max="3" width="11.57421875" style="0" customWidth="1"/>
    <col min="4" max="4" width="9.7109375" style="0" customWidth="1"/>
    <col min="5" max="5" width="9.421875" style="0" customWidth="1"/>
    <col min="6" max="6" width="9.57421875" style="0" customWidth="1"/>
    <col min="7" max="7" width="9.8515625" style="0" customWidth="1"/>
  </cols>
  <sheetData>
    <row r="1" spans="1:7" ht="16.5" thickBot="1">
      <c r="A1" s="15" t="s">
        <v>180</v>
      </c>
      <c r="B1" s="16"/>
      <c r="C1" s="16"/>
      <c r="D1" s="16"/>
      <c r="E1" s="16"/>
      <c r="F1" s="16"/>
      <c r="G1" s="16"/>
    </row>
    <row r="2" spans="1:7" ht="16.5" customHeight="1">
      <c r="A2" s="93" t="s">
        <v>17</v>
      </c>
      <c r="B2" s="99" t="s">
        <v>18</v>
      </c>
      <c r="C2" s="94" t="s">
        <v>100</v>
      </c>
      <c r="D2" s="101" t="s">
        <v>11</v>
      </c>
      <c r="E2" s="95" t="s">
        <v>12</v>
      </c>
      <c r="F2" s="101" t="s">
        <v>13</v>
      </c>
      <c r="G2" s="76" t="s">
        <v>14</v>
      </c>
    </row>
    <row r="3" spans="1:7" ht="14.25" customHeight="1" thickBot="1">
      <c r="A3" s="96"/>
      <c r="B3" s="100"/>
      <c r="C3" s="97" t="s">
        <v>19</v>
      </c>
      <c r="D3" s="102"/>
      <c r="E3" s="98"/>
      <c r="F3" s="102"/>
      <c r="G3" s="80"/>
    </row>
    <row r="4" spans="1:7" ht="27" customHeight="1">
      <c r="A4" s="90" t="s">
        <v>20</v>
      </c>
      <c r="B4" s="91" t="s">
        <v>21</v>
      </c>
      <c r="C4" s="92">
        <f>C5</f>
        <v>0</v>
      </c>
      <c r="D4" s="92">
        <f>D5</f>
        <v>0</v>
      </c>
      <c r="E4" s="92">
        <f>E5</f>
        <v>0</v>
      </c>
      <c r="F4" s="92">
        <f>F5</f>
        <v>0</v>
      </c>
      <c r="G4" s="92">
        <f>G5</f>
        <v>0</v>
      </c>
    </row>
    <row r="5" spans="1:7" ht="26.25" customHeight="1">
      <c r="A5" s="69" t="s">
        <v>22</v>
      </c>
      <c r="B5" s="5" t="s">
        <v>23</v>
      </c>
      <c r="C5" s="9">
        <f>SUM(D5:G5)</f>
        <v>0</v>
      </c>
      <c r="D5" s="26"/>
      <c r="E5" s="26"/>
      <c r="F5" s="26"/>
      <c r="G5" s="26"/>
    </row>
    <row r="6" spans="1:7" ht="25.5" customHeight="1">
      <c r="A6" s="68" t="s">
        <v>24</v>
      </c>
      <c r="B6" s="7" t="s">
        <v>25</v>
      </c>
      <c r="C6" s="8">
        <f>SUM(C7:C11)</f>
        <v>0</v>
      </c>
      <c r="D6" s="8">
        <f>SUM(D7:D11)</f>
        <v>0</v>
      </c>
      <c r="E6" s="8">
        <f>SUM(E7:E11)</f>
        <v>0</v>
      </c>
      <c r="F6" s="8">
        <f>SUM(F7:F11)</f>
        <v>0</v>
      </c>
      <c r="G6" s="8">
        <f>SUM(G7:G11)</f>
        <v>0</v>
      </c>
    </row>
    <row r="7" spans="1:7" ht="25.5" customHeight="1">
      <c r="A7" s="69" t="s">
        <v>28</v>
      </c>
      <c r="B7" s="5" t="s">
        <v>29</v>
      </c>
      <c r="C7" s="9">
        <f>SUM(D7:G7)</f>
        <v>0</v>
      </c>
      <c r="D7" s="26"/>
      <c r="E7" s="26"/>
      <c r="F7" s="26"/>
      <c r="G7" s="26"/>
    </row>
    <row r="8" spans="1:7" ht="26.25" customHeight="1">
      <c r="A8" s="69" t="s">
        <v>30</v>
      </c>
      <c r="B8" s="5" t="s">
        <v>31</v>
      </c>
      <c r="C8" s="9">
        <f>SUM(D8:G8)</f>
        <v>0</v>
      </c>
      <c r="D8" s="26"/>
      <c r="E8" s="26"/>
      <c r="F8" s="26"/>
      <c r="G8" s="26"/>
    </row>
    <row r="9" spans="1:7" ht="35.25" customHeight="1">
      <c r="A9" s="69" t="s">
        <v>32</v>
      </c>
      <c r="B9" s="5" t="s">
        <v>33</v>
      </c>
      <c r="C9" s="9">
        <f>SUM(D9:G9)</f>
        <v>0</v>
      </c>
      <c r="D9" s="26"/>
      <c r="E9" s="26"/>
      <c r="F9" s="26"/>
      <c r="G9" s="26"/>
    </row>
    <row r="10" spans="1:7" ht="27" customHeight="1">
      <c r="A10" s="69" t="s">
        <v>34</v>
      </c>
      <c r="B10" s="5" t="s">
        <v>35</v>
      </c>
      <c r="C10" s="9">
        <f>SUM(D10:G10)</f>
        <v>0</v>
      </c>
      <c r="D10" s="26"/>
      <c r="E10" s="26"/>
      <c r="F10" s="26"/>
      <c r="G10" s="26"/>
    </row>
    <row r="11" spans="1:7" ht="15" customHeight="1">
      <c r="A11" s="69" t="s">
        <v>36</v>
      </c>
      <c r="B11" s="5" t="s">
        <v>37</v>
      </c>
      <c r="C11" s="9">
        <f>SUM(D11:G11)</f>
        <v>0</v>
      </c>
      <c r="D11" s="26"/>
      <c r="E11" s="26"/>
      <c r="F11" s="26"/>
      <c r="G11" s="26"/>
    </row>
    <row r="12" spans="1:7" ht="24.75" customHeight="1">
      <c r="A12" s="68" t="s">
        <v>107</v>
      </c>
      <c r="B12" s="7" t="s">
        <v>38</v>
      </c>
      <c r="C12" s="8">
        <f>SUM(C13:C16)</f>
        <v>0</v>
      </c>
      <c r="D12" s="8">
        <f>SUM(D13:D16)</f>
        <v>0</v>
      </c>
      <c r="E12" s="8">
        <f>SUM(E13:E16)</f>
        <v>0</v>
      </c>
      <c r="F12" s="8">
        <f>SUM(F13:F16)</f>
        <v>0</v>
      </c>
      <c r="G12" s="8">
        <f>SUM(G13:G16)</f>
        <v>0</v>
      </c>
    </row>
    <row r="13" spans="1:7" ht="24" customHeight="1">
      <c r="A13" s="81" t="s">
        <v>169</v>
      </c>
      <c r="B13" s="5" t="s">
        <v>5</v>
      </c>
      <c r="C13" s="9">
        <f>SUM(D13:G13)</f>
        <v>0</v>
      </c>
      <c r="D13" s="26"/>
      <c r="E13" s="26"/>
      <c r="F13" s="26"/>
      <c r="G13" s="26"/>
    </row>
    <row r="14" spans="1:7" ht="34.5" customHeight="1">
      <c r="A14" s="81" t="s">
        <v>170</v>
      </c>
      <c r="B14" s="5" t="s">
        <v>6</v>
      </c>
      <c r="C14" s="9">
        <f>SUM(D14:G14)</f>
        <v>0</v>
      </c>
      <c r="D14" s="26"/>
      <c r="E14" s="26"/>
      <c r="F14" s="26"/>
      <c r="G14" s="26"/>
    </row>
    <row r="15" spans="1:7" ht="23.25" customHeight="1">
      <c r="A15" s="69" t="s">
        <v>7</v>
      </c>
      <c r="B15" s="5" t="s">
        <v>8</v>
      </c>
      <c r="C15" s="9">
        <f>SUM(D15:G15)</f>
        <v>0</v>
      </c>
      <c r="D15" s="26"/>
      <c r="E15" s="26"/>
      <c r="F15" s="26"/>
      <c r="G15" s="26"/>
    </row>
    <row r="16" spans="1:7" ht="21.75" customHeight="1">
      <c r="A16" s="81" t="s">
        <v>171</v>
      </c>
      <c r="B16" s="5" t="s">
        <v>10</v>
      </c>
      <c r="C16" s="9">
        <f>SUM(D16:G16)</f>
        <v>0</v>
      </c>
      <c r="D16" s="26"/>
      <c r="E16" s="26"/>
      <c r="F16" s="26"/>
      <c r="G16" s="26"/>
    </row>
    <row r="17" spans="1:7" ht="17.25" customHeight="1">
      <c r="A17" s="68" t="s">
        <v>39</v>
      </c>
      <c r="B17" s="7" t="s">
        <v>40</v>
      </c>
      <c r="C17" s="8">
        <f>SUM(C18:C30)</f>
        <v>3260</v>
      </c>
      <c r="D17" s="8">
        <f>SUM(D18:D30)</f>
        <v>978</v>
      </c>
      <c r="E17" s="8">
        <f>SUM(E18:E30)</f>
        <v>815</v>
      </c>
      <c r="F17" s="8">
        <f>SUM(F18:F30)</f>
        <v>652</v>
      </c>
      <c r="G17" s="8">
        <f>SUM(G18:G30)</f>
        <v>815</v>
      </c>
    </row>
    <row r="18" spans="1:7" ht="12.75">
      <c r="A18" s="69" t="s">
        <v>41</v>
      </c>
      <c r="B18" s="5" t="s">
        <v>42</v>
      </c>
      <c r="C18" s="9">
        <f>SUM(D18:G18)</f>
        <v>0</v>
      </c>
      <c r="D18" s="26"/>
      <c r="E18" s="26"/>
      <c r="F18" s="26"/>
      <c r="G18" s="26"/>
    </row>
    <row r="19" spans="1:7" ht="14.25" customHeight="1">
      <c r="A19" s="69" t="s">
        <v>43</v>
      </c>
      <c r="B19" s="5" t="s">
        <v>44</v>
      </c>
      <c r="C19" s="9">
        <f aca="true" t="shared" si="0" ref="C19:C39">SUM(D19:G19)</f>
        <v>0</v>
      </c>
      <c r="D19" s="26"/>
      <c r="E19" s="26"/>
      <c r="F19" s="26"/>
      <c r="G19" s="26"/>
    </row>
    <row r="20" spans="1:7" ht="15" customHeight="1">
      <c r="A20" s="69" t="s">
        <v>45</v>
      </c>
      <c r="B20" s="5" t="s">
        <v>46</v>
      </c>
      <c r="C20" s="9">
        <f t="shared" si="0"/>
        <v>0</v>
      </c>
      <c r="D20" s="26"/>
      <c r="E20" s="26"/>
      <c r="F20" s="26"/>
      <c r="G20" s="26"/>
    </row>
    <row r="21" spans="1:7" ht="24" customHeight="1">
      <c r="A21" s="69" t="s">
        <v>47</v>
      </c>
      <c r="B21" s="5" t="s">
        <v>48</v>
      </c>
      <c r="C21" s="9">
        <f t="shared" si="0"/>
        <v>0</v>
      </c>
      <c r="D21" s="26"/>
      <c r="E21" s="26"/>
      <c r="F21" s="26"/>
      <c r="G21" s="26"/>
    </row>
    <row r="22" spans="1:7" ht="16.5" customHeight="1">
      <c r="A22" s="69" t="s">
        <v>49</v>
      </c>
      <c r="B22" s="5" t="s">
        <v>50</v>
      </c>
      <c r="C22" s="9">
        <f t="shared" si="0"/>
        <v>3260</v>
      </c>
      <c r="D22" s="26">
        <v>978</v>
      </c>
      <c r="E22" s="26">
        <v>815</v>
      </c>
      <c r="F22" s="26">
        <v>652</v>
      </c>
      <c r="G22" s="26">
        <v>815</v>
      </c>
    </row>
    <row r="23" spans="1:7" ht="15.75" customHeight="1">
      <c r="A23" s="69" t="s">
        <v>51</v>
      </c>
      <c r="B23" s="5" t="s">
        <v>52</v>
      </c>
      <c r="C23" s="9">
        <f t="shared" si="0"/>
        <v>0</v>
      </c>
      <c r="D23" s="26"/>
      <c r="E23" s="26"/>
      <c r="F23" s="26"/>
      <c r="G23" s="26"/>
    </row>
    <row r="24" spans="1:7" ht="15.75" customHeight="1">
      <c r="A24" s="69" t="s">
        <v>53</v>
      </c>
      <c r="B24" s="5" t="s">
        <v>54</v>
      </c>
      <c r="C24" s="9">
        <f t="shared" si="0"/>
        <v>0</v>
      </c>
      <c r="D24" s="26"/>
      <c r="E24" s="26"/>
      <c r="F24" s="26"/>
      <c r="G24" s="26"/>
    </row>
    <row r="25" spans="1:7" ht="15.75" customHeight="1">
      <c r="A25" s="69" t="s">
        <v>55</v>
      </c>
      <c r="B25" s="5" t="s">
        <v>56</v>
      </c>
      <c r="C25" s="9">
        <f t="shared" si="0"/>
        <v>0</v>
      </c>
      <c r="D25" s="26"/>
      <c r="E25" s="26"/>
      <c r="F25" s="26"/>
      <c r="G25" s="26"/>
    </row>
    <row r="26" spans="1:7" ht="15.75" customHeight="1">
      <c r="A26" s="69" t="s">
        <v>57</v>
      </c>
      <c r="B26" s="5" t="s">
        <v>58</v>
      </c>
      <c r="C26" s="9">
        <f t="shared" si="0"/>
        <v>0</v>
      </c>
      <c r="D26" s="26"/>
      <c r="E26" s="26"/>
      <c r="F26" s="26"/>
      <c r="G26" s="26"/>
    </row>
    <row r="27" spans="1:7" ht="15" customHeight="1">
      <c r="A27" s="69" t="s">
        <v>59</v>
      </c>
      <c r="B27" s="5" t="s">
        <v>60</v>
      </c>
      <c r="C27" s="9">
        <f t="shared" si="0"/>
        <v>0</v>
      </c>
      <c r="D27" s="26"/>
      <c r="E27" s="26"/>
      <c r="F27" s="26"/>
      <c r="G27" s="26"/>
    </row>
    <row r="28" spans="1:7" ht="12.75" customHeight="1">
      <c r="A28" s="69" t="s">
        <v>132</v>
      </c>
      <c r="B28" s="5" t="s">
        <v>62</v>
      </c>
      <c r="C28" s="9">
        <f t="shared" si="0"/>
        <v>0</v>
      </c>
      <c r="D28" s="26"/>
      <c r="E28" s="26"/>
      <c r="F28" s="26"/>
      <c r="G28" s="26"/>
    </row>
    <row r="29" spans="1:7" ht="25.5" customHeight="1">
      <c r="A29" s="69" t="s">
        <v>155</v>
      </c>
      <c r="B29" s="5" t="s">
        <v>63</v>
      </c>
      <c r="C29" s="9">
        <f t="shared" si="0"/>
        <v>0</v>
      </c>
      <c r="D29" s="26"/>
      <c r="E29" s="26"/>
      <c r="F29" s="26"/>
      <c r="G29" s="26"/>
    </row>
    <row r="30" spans="1:7" ht="24" customHeight="1">
      <c r="A30" s="69" t="s">
        <v>64</v>
      </c>
      <c r="B30" s="5" t="s">
        <v>65</v>
      </c>
      <c r="C30" s="9">
        <f t="shared" si="0"/>
        <v>0</v>
      </c>
      <c r="D30" s="26"/>
      <c r="E30" s="26"/>
      <c r="F30" s="26"/>
      <c r="G30" s="26"/>
    </row>
    <row r="31" spans="1:7" ht="26.25" customHeight="1">
      <c r="A31" s="68" t="s">
        <v>172</v>
      </c>
      <c r="B31" s="7" t="s">
        <v>151</v>
      </c>
      <c r="C31" s="11">
        <f>SUM(C32:C33)</f>
        <v>0</v>
      </c>
      <c r="D31" s="11">
        <f>SUM(D32:D33)</f>
        <v>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25.5" customHeight="1">
      <c r="A32" s="72" t="s">
        <v>173</v>
      </c>
      <c r="B32" s="5" t="s">
        <v>159</v>
      </c>
      <c r="C32" s="9">
        <f t="shared" si="0"/>
        <v>0</v>
      </c>
      <c r="D32" s="26"/>
      <c r="E32" s="26"/>
      <c r="F32" s="26"/>
      <c r="G32" s="26"/>
    </row>
    <row r="33" spans="1:7" ht="25.5" customHeight="1">
      <c r="A33" s="72" t="s">
        <v>174</v>
      </c>
      <c r="B33" s="5" t="s">
        <v>152</v>
      </c>
      <c r="C33" s="9">
        <f t="shared" si="0"/>
        <v>0</v>
      </c>
      <c r="D33" s="8"/>
      <c r="E33" s="8"/>
      <c r="F33" s="8"/>
      <c r="G33" s="8"/>
    </row>
    <row r="34" spans="1:7" ht="13.5" customHeight="1">
      <c r="A34" s="68" t="s">
        <v>70</v>
      </c>
      <c r="B34" s="7"/>
      <c r="C34" s="11">
        <f>SUM(C35:C39)</f>
        <v>0</v>
      </c>
      <c r="D34" s="11">
        <f>SUM(D35:D39)</f>
        <v>0</v>
      </c>
      <c r="E34" s="11">
        <f>SUM(E35:E39)</f>
        <v>0</v>
      </c>
      <c r="F34" s="11">
        <f>SUM(F35:F39)</f>
        <v>0</v>
      </c>
      <c r="G34" s="11">
        <f>SUM(G35:G39)</f>
        <v>0</v>
      </c>
    </row>
    <row r="35" spans="1:7" ht="15.75" customHeight="1">
      <c r="A35" s="69" t="s">
        <v>68</v>
      </c>
      <c r="B35" s="86" t="s">
        <v>69</v>
      </c>
      <c r="C35" s="9">
        <f t="shared" si="0"/>
        <v>0</v>
      </c>
      <c r="D35" s="26"/>
      <c r="E35" s="26"/>
      <c r="F35" s="26"/>
      <c r="G35" s="26"/>
    </row>
    <row r="36" spans="1:7" ht="15.75" customHeight="1">
      <c r="A36" s="69" t="s">
        <v>145</v>
      </c>
      <c r="B36" s="86" t="s">
        <v>146</v>
      </c>
      <c r="C36" s="9">
        <f t="shared" si="0"/>
        <v>0</v>
      </c>
      <c r="D36" s="26"/>
      <c r="E36" s="26"/>
      <c r="F36" s="26"/>
      <c r="G36" s="26"/>
    </row>
    <row r="37" spans="1:7" ht="13.5" customHeight="1">
      <c r="A37" s="69" t="s">
        <v>148</v>
      </c>
      <c r="B37" s="86" t="s">
        <v>147</v>
      </c>
      <c r="C37" s="9">
        <f t="shared" si="0"/>
        <v>0</v>
      </c>
      <c r="D37" s="26"/>
      <c r="E37" s="26"/>
      <c r="F37" s="26"/>
      <c r="G37" s="26"/>
    </row>
    <row r="38" spans="1:7" ht="15.75" customHeight="1">
      <c r="A38" s="69" t="s">
        <v>175</v>
      </c>
      <c r="B38" s="86" t="s">
        <v>149</v>
      </c>
      <c r="C38" s="9">
        <f t="shared" si="0"/>
        <v>0</v>
      </c>
      <c r="D38" s="26"/>
      <c r="E38" s="26"/>
      <c r="F38" s="26"/>
      <c r="G38" s="26"/>
    </row>
    <row r="39" spans="1:7" ht="16.5" customHeight="1">
      <c r="A39" s="69" t="s">
        <v>176</v>
      </c>
      <c r="B39" s="86" t="s">
        <v>150</v>
      </c>
      <c r="C39" s="9">
        <f t="shared" si="0"/>
        <v>0</v>
      </c>
      <c r="D39" s="26"/>
      <c r="E39" s="26"/>
      <c r="F39" s="26"/>
      <c r="G39" s="26"/>
    </row>
    <row r="40" spans="1:7" ht="17.25" customHeight="1">
      <c r="A40" s="87" t="s">
        <v>91</v>
      </c>
      <c r="B40" s="88" t="s">
        <v>71</v>
      </c>
      <c r="C40" s="89">
        <f>C4+C6+C12+C17+C31+C34</f>
        <v>3260</v>
      </c>
      <c r="D40" s="89">
        <f>D4+D6+D12+D17+D31+D34</f>
        <v>978</v>
      </c>
      <c r="E40" s="89">
        <f>E4+E6+E12+E17+E31+E34</f>
        <v>815</v>
      </c>
      <c r="F40" s="89">
        <f>F4+F6+F12+F17+F31+F34</f>
        <v>652</v>
      </c>
      <c r="G40" s="89">
        <f>G4+G6+G12+G17+G31+G34</f>
        <v>815</v>
      </c>
    </row>
    <row r="41" spans="1:7" ht="12.75">
      <c r="A41" s="65"/>
      <c r="B41" s="24" t="s">
        <v>16</v>
      </c>
      <c r="C41" s="25"/>
      <c r="D41" s="25"/>
      <c r="E41" s="25"/>
      <c r="F41" s="25"/>
      <c r="G41" s="25"/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K11" sqref="K11"/>
    </sheetView>
  </sheetViews>
  <sheetFormatPr defaultColWidth="9.140625" defaultRowHeight="12.75"/>
  <cols>
    <col min="1" max="1" width="33.421875" style="0" customWidth="1"/>
    <col min="2" max="2" width="6.57421875" style="0" customWidth="1"/>
    <col min="3" max="3" width="12.140625" style="0" customWidth="1"/>
    <col min="4" max="4" width="12.421875" style="0" customWidth="1"/>
    <col min="5" max="5" width="12.8515625" style="0" customWidth="1"/>
    <col min="6" max="6" width="11.57421875" style="0" customWidth="1"/>
    <col min="7" max="7" width="11.7109375" style="0" customWidth="1"/>
    <col min="8" max="8" width="9.57421875" style="0" customWidth="1"/>
  </cols>
  <sheetData>
    <row r="1" spans="1:7" ht="15.75">
      <c r="A1" s="15" t="s">
        <v>182</v>
      </c>
      <c r="B1" s="16"/>
      <c r="C1" s="16"/>
      <c r="D1" s="16"/>
      <c r="E1" s="16"/>
      <c r="F1" s="16"/>
      <c r="G1" s="16"/>
    </row>
    <row r="2" spans="1:7" ht="15.75">
      <c r="A2" s="19" t="s">
        <v>17</v>
      </c>
      <c r="B2" s="20" t="s">
        <v>18</v>
      </c>
      <c r="C2" s="21" t="s">
        <v>100</v>
      </c>
      <c r="D2" s="22" t="s">
        <v>11</v>
      </c>
      <c r="E2" s="22" t="s">
        <v>12</v>
      </c>
      <c r="F2" s="22" t="s">
        <v>13</v>
      </c>
      <c r="G2" s="23" t="s">
        <v>14</v>
      </c>
    </row>
    <row r="3" spans="1:7" ht="15.75">
      <c r="A3" s="1"/>
      <c r="B3" s="1"/>
      <c r="C3" s="2" t="s">
        <v>19</v>
      </c>
      <c r="D3" s="3"/>
      <c r="E3" s="3"/>
      <c r="F3" s="3"/>
      <c r="G3" s="4"/>
    </row>
    <row r="4" spans="1:7" ht="25.5">
      <c r="A4" s="18" t="s">
        <v>20</v>
      </c>
      <c r="B4" s="7" t="s">
        <v>21</v>
      </c>
      <c r="C4" s="8">
        <f>C5</f>
        <v>0</v>
      </c>
      <c r="D4" s="8">
        <f>D5</f>
        <v>0</v>
      </c>
      <c r="E4" s="8">
        <f>E5</f>
        <v>0</v>
      </c>
      <c r="F4" s="8">
        <f>F5</f>
        <v>0</v>
      </c>
      <c r="G4" s="8">
        <f>G5</f>
        <v>0</v>
      </c>
    </row>
    <row r="5" spans="1:7" ht="25.5">
      <c r="A5" s="17" t="s">
        <v>22</v>
      </c>
      <c r="B5" s="5" t="s">
        <v>23</v>
      </c>
      <c r="C5" s="9">
        <f>SUM(D5:G5)</f>
        <v>0</v>
      </c>
      <c r="D5" s="26"/>
      <c r="E5" s="26"/>
      <c r="F5" s="26"/>
      <c r="G5" s="26"/>
    </row>
    <row r="6" spans="1:7" ht="25.5">
      <c r="A6" s="18" t="s">
        <v>24</v>
      </c>
      <c r="B6" s="7" t="s">
        <v>25</v>
      </c>
      <c r="C6" s="8">
        <f>SUM(C7:C11)</f>
        <v>0</v>
      </c>
      <c r="D6" s="8">
        <f>SUM(D7:D11)</f>
        <v>0</v>
      </c>
      <c r="E6" s="8">
        <f>SUM(E7:E11)</f>
        <v>0</v>
      </c>
      <c r="F6" s="8">
        <f>SUM(F7:F11)</f>
        <v>0</v>
      </c>
      <c r="G6" s="8">
        <f>SUM(G7:G11)</f>
        <v>0</v>
      </c>
    </row>
    <row r="7" spans="1:7" ht="25.5">
      <c r="A7" s="17" t="s">
        <v>28</v>
      </c>
      <c r="B7" s="5" t="s">
        <v>29</v>
      </c>
      <c r="C7" s="9">
        <f>SUM(D7:G7)</f>
        <v>0</v>
      </c>
      <c r="D7" s="10"/>
      <c r="E7" s="10"/>
      <c r="F7" s="10"/>
      <c r="G7" s="10"/>
    </row>
    <row r="8" spans="1:7" ht="25.5">
      <c r="A8" s="17" t="s">
        <v>30</v>
      </c>
      <c r="B8" s="5" t="s">
        <v>31</v>
      </c>
      <c r="C8" s="9">
        <f>SUM(D8:G8)</f>
        <v>0</v>
      </c>
      <c r="D8" s="10"/>
      <c r="E8" s="10"/>
      <c r="F8" s="10"/>
      <c r="G8" s="10"/>
    </row>
    <row r="9" spans="1:7" ht="51">
      <c r="A9" s="17" t="s">
        <v>32</v>
      </c>
      <c r="B9" s="5" t="s">
        <v>33</v>
      </c>
      <c r="C9" s="9">
        <f>SUM(D9:G9)</f>
        <v>0</v>
      </c>
      <c r="D9" s="10"/>
      <c r="E9" s="10"/>
      <c r="F9" s="10"/>
      <c r="G9" s="10"/>
    </row>
    <row r="10" spans="1:7" ht="25.5">
      <c r="A10" s="17" t="s">
        <v>34</v>
      </c>
      <c r="B10" s="5" t="s">
        <v>35</v>
      </c>
      <c r="C10" s="9">
        <f>SUM(D10:G10)</f>
        <v>0</v>
      </c>
      <c r="D10" s="10"/>
      <c r="E10" s="10"/>
      <c r="F10" s="10"/>
      <c r="G10" s="10"/>
    </row>
    <row r="11" spans="1:7" ht="25.5">
      <c r="A11" s="17" t="s">
        <v>36</v>
      </c>
      <c r="B11" s="5" t="s">
        <v>37</v>
      </c>
      <c r="C11" s="9">
        <f>SUM(D11:G11)</f>
        <v>0</v>
      </c>
      <c r="D11" s="10"/>
      <c r="E11" s="10"/>
      <c r="F11" s="10"/>
      <c r="G11" s="10"/>
    </row>
    <row r="12" spans="1:7" ht="26.25" customHeight="1">
      <c r="A12" s="18" t="s">
        <v>107</v>
      </c>
      <c r="B12" s="7" t="s">
        <v>38</v>
      </c>
      <c r="C12" s="8">
        <f>SUM(C13:C15)</f>
        <v>0</v>
      </c>
      <c r="D12" s="8">
        <f>SUM(D13:D15)</f>
        <v>0</v>
      </c>
      <c r="E12" s="8">
        <f>SUM(E13:E15)</f>
        <v>0</v>
      </c>
      <c r="F12" s="8">
        <f>SUM(F13:F15)</f>
        <v>0</v>
      </c>
      <c r="G12" s="8">
        <f>SUM(G13:G15)</f>
        <v>0</v>
      </c>
    </row>
    <row r="13" spans="1:7" ht="38.25">
      <c r="A13" s="103" t="s">
        <v>181</v>
      </c>
      <c r="B13" s="5" t="s">
        <v>5</v>
      </c>
      <c r="C13" s="9">
        <f>SUM(D13:G13)</f>
        <v>0</v>
      </c>
      <c r="D13" s="10"/>
      <c r="E13" s="10"/>
      <c r="F13" s="10"/>
      <c r="G13" s="10"/>
    </row>
    <row r="14" spans="1:7" ht="25.5">
      <c r="A14" s="17" t="s">
        <v>7</v>
      </c>
      <c r="B14" s="5" t="s">
        <v>8</v>
      </c>
      <c r="C14" s="9">
        <f>SUM(D14:G14)</f>
        <v>0</v>
      </c>
      <c r="D14" s="10"/>
      <c r="E14" s="10"/>
      <c r="F14" s="10"/>
      <c r="G14" s="10"/>
    </row>
    <row r="15" spans="1:7" ht="38.25" customHeight="1">
      <c r="A15" s="103" t="s">
        <v>9</v>
      </c>
      <c r="B15" s="5" t="s">
        <v>10</v>
      </c>
      <c r="C15" s="9">
        <f>SUM(D15:G15)</f>
        <v>0</v>
      </c>
      <c r="D15" s="10"/>
      <c r="E15" s="10"/>
      <c r="F15" s="10"/>
      <c r="G15" s="10"/>
    </row>
    <row r="16" spans="1:7" ht="12.75">
      <c r="A16" s="18" t="s">
        <v>39</v>
      </c>
      <c r="B16" s="7" t="s">
        <v>40</v>
      </c>
      <c r="C16" s="11">
        <f>SUM(C17:C24)</f>
        <v>0</v>
      </c>
      <c r="D16" s="11">
        <f>SUM(D17:D24)</f>
        <v>0</v>
      </c>
      <c r="E16" s="11">
        <f>SUM(E17:E24)</f>
        <v>0</v>
      </c>
      <c r="F16" s="11">
        <f>SUM(F17:F24)</f>
        <v>0</v>
      </c>
      <c r="G16" s="11">
        <f>SUM(G17:G24)</f>
        <v>0</v>
      </c>
    </row>
    <row r="17" spans="1:7" ht="25.5">
      <c r="A17" s="17" t="s">
        <v>45</v>
      </c>
      <c r="B17" s="5" t="s">
        <v>46</v>
      </c>
      <c r="C17" s="9">
        <f aca="true" t="shared" si="0" ref="C17:C24">SUM(D17:G17)</f>
        <v>0</v>
      </c>
      <c r="D17" s="26"/>
      <c r="E17" s="26"/>
      <c r="F17" s="26"/>
      <c r="G17" s="26"/>
    </row>
    <row r="18" spans="1:7" ht="12.75">
      <c r="A18" s="17" t="s">
        <v>49</v>
      </c>
      <c r="B18" s="5" t="s">
        <v>50</v>
      </c>
      <c r="C18" s="9">
        <f t="shared" si="0"/>
        <v>0</v>
      </c>
      <c r="D18" s="26"/>
      <c r="E18" s="26"/>
      <c r="F18" s="26"/>
      <c r="G18" s="26"/>
    </row>
    <row r="19" spans="1:7" ht="12.75">
      <c r="A19" s="17" t="s">
        <v>51</v>
      </c>
      <c r="B19" s="5" t="s">
        <v>52</v>
      </c>
      <c r="C19" s="9">
        <f t="shared" si="0"/>
        <v>0</v>
      </c>
      <c r="D19" s="26"/>
      <c r="E19" s="26"/>
      <c r="F19" s="26"/>
      <c r="G19" s="26"/>
    </row>
    <row r="20" spans="1:7" ht="12.75">
      <c r="A20" s="17" t="s">
        <v>53</v>
      </c>
      <c r="B20" s="5" t="s">
        <v>54</v>
      </c>
      <c r="C20" s="9">
        <f t="shared" si="0"/>
        <v>0</v>
      </c>
      <c r="D20" s="26"/>
      <c r="E20" s="26"/>
      <c r="F20" s="26"/>
      <c r="G20" s="26"/>
    </row>
    <row r="21" spans="1:7" ht="18" customHeight="1">
      <c r="A21" s="17" t="s">
        <v>57</v>
      </c>
      <c r="B21" s="5" t="s">
        <v>58</v>
      </c>
      <c r="C21" s="9">
        <f t="shared" si="0"/>
        <v>0</v>
      </c>
      <c r="D21" s="26"/>
      <c r="E21" s="26"/>
      <c r="F21" s="26"/>
      <c r="G21" s="26"/>
    </row>
    <row r="22" spans="1:7" ht="12.75">
      <c r="A22" s="17" t="s">
        <v>59</v>
      </c>
      <c r="B22" s="5" t="s">
        <v>60</v>
      </c>
      <c r="C22" s="9">
        <f t="shared" si="0"/>
        <v>0</v>
      </c>
      <c r="D22" s="26"/>
      <c r="E22" s="26"/>
      <c r="F22" s="26"/>
      <c r="G22" s="26"/>
    </row>
    <row r="23" spans="1:7" ht="25.5">
      <c r="A23" s="17" t="s">
        <v>61</v>
      </c>
      <c r="B23" s="5" t="s">
        <v>62</v>
      </c>
      <c r="C23" s="9">
        <f t="shared" si="0"/>
        <v>0</v>
      </c>
      <c r="D23" s="26"/>
      <c r="E23" s="26"/>
      <c r="F23" s="26"/>
      <c r="G23" s="26"/>
    </row>
    <row r="24" spans="1:7" ht="38.25">
      <c r="A24" s="17" t="s">
        <v>64</v>
      </c>
      <c r="B24" s="5" t="s">
        <v>65</v>
      </c>
      <c r="C24" s="9">
        <f t="shared" si="0"/>
        <v>0</v>
      </c>
      <c r="D24" s="26"/>
      <c r="E24" s="26"/>
      <c r="F24" s="26"/>
      <c r="G24" s="26"/>
    </row>
    <row r="25" spans="1:7" ht="24.75" customHeight="1">
      <c r="A25" s="70" t="s">
        <v>156</v>
      </c>
      <c r="B25" s="7" t="s">
        <v>151</v>
      </c>
      <c r="C25" s="11">
        <f>SUM(C26:C27)</f>
        <v>0</v>
      </c>
      <c r="D25" s="11">
        <f>SUM(D26:D27)</f>
        <v>0</v>
      </c>
      <c r="E25" s="11">
        <f>SUM(E26:E27)</f>
        <v>0</v>
      </c>
      <c r="F25" s="11">
        <f>SUM(F26:F27)</f>
        <v>0</v>
      </c>
      <c r="G25" s="11">
        <f>SUM(G26:G27)</f>
        <v>0</v>
      </c>
    </row>
    <row r="26" spans="1:7" ht="24.75" customHeight="1">
      <c r="A26" s="72" t="s">
        <v>158</v>
      </c>
      <c r="B26" s="5" t="s">
        <v>159</v>
      </c>
      <c r="C26" s="9">
        <f>SUM(D26:G26)</f>
        <v>0</v>
      </c>
      <c r="D26" s="9"/>
      <c r="E26" s="9"/>
      <c r="F26" s="9"/>
      <c r="G26" s="9"/>
    </row>
    <row r="27" spans="1:7" ht="24.75" customHeight="1">
      <c r="A27" s="72" t="s">
        <v>157</v>
      </c>
      <c r="B27" s="5" t="s">
        <v>152</v>
      </c>
      <c r="C27" s="9">
        <f>SUM(D27:G27)</f>
        <v>0</v>
      </c>
      <c r="D27" s="26"/>
      <c r="E27" s="26"/>
      <c r="F27" s="26"/>
      <c r="G27" s="26"/>
    </row>
    <row r="28" spans="1:7" ht="25.5" customHeight="1">
      <c r="A28" s="104" t="s">
        <v>91</v>
      </c>
      <c r="B28" s="88" t="s">
        <v>71</v>
      </c>
      <c r="C28" s="89">
        <f>C4+C6+C12+C16+C25</f>
        <v>0</v>
      </c>
      <c r="D28" s="89">
        <f>D4+D6+D12+D16+D25</f>
        <v>0</v>
      </c>
      <c r="E28" s="89">
        <f>E4+E6+E12+E16+E25</f>
        <v>0</v>
      </c>
      <c r="F28" s="89">
        <f>F4+F6+F12+F16+F25</f>
        <v>0</v>
      </c>
      <c r="G28" s="89">
        <f>G4+G6+G12+G16+G25</f>
        <v>0</v>
      </c>
    </row>
    <row r="29" spans="1:7" ht="12.75">
      <c r="A29" s="17"/>
      <c r="B29" s="5" t="s">
        <v>16</v>
      </c>
      <c r="C29" s="6"/>
      <c r="D29" s="6"/>
      <c r="E29" s="6"/>
      <c r="F29" s="6"/>
      <c r="G29" s="6"/>
    </row>
    <row r="30" spans="1:7" ht="12.75">
      <c r="A30" s="17"/>
      <c r="B30" s="5"/>
      <c r="C30" s="6"/>
      <c r="D30" s="6"/>
      <c r="E30" s="6"/>
      <c r="F30" s="6"/>
      <c r="G30" s="6"/>
    </row>
    <row r="31" spans="1:7" ht="12.75">
      <c r="A31" s="17"/>
      <c r="B31" s="5"/>
      <c r="C31" s="6"/>
      <c r="D31" s="6"/>
      <c r="E31" s="6"/>
      <c r="F31" s="6"/>
      <c r="G31" s="6"/>
    </row>
    <row r="32" spans="1:7" ht="12.75">
      <c r="A32" s="17"/>
      <c r="B32" s="5"/>
      <c r="C32" s="6"/>
      <c r="D32" s="6"/>
      <c r="E32" s="6"/>
      <c r="F32" s="6"/>
      <c r="G32" s="6"/>
    </row>
    <row r="33" spans="1:7" ht="24" customHeight="1">
      <c r="A33" s="18" t="s">
        <v>90</v>
      </c>
      <c r="B33" s="7"/>
      <c r="C33" s="12" t="s">
        <v>72</v>
      </c>
      <c r="D33" s="12" t="s">
        <v>73</v>
      </c>
      <c r="E33" s="12" t="s">
        <v>16</v>
      </c>
      <c r="F33" s="12" t="s">
        <v>16</v>
      </c>
      <c r="G33" s="12" t="s">
        <v>16</v>
      </c>
    </row>
    <row r="34" spans="1:7" ht="29.25" customHeight="1">
      <c r="A34" s="17" t="s">
        <v>153</v>
      </c>
      <c r="B34" s="5" t="s">
        <v>164</v>
      </c>
      <c r="C34" s="12"/>
      <c r="D34" s="12"/>
      <c r="E34" s="12" t="s">
        <v>106</v>
      </c>
      <c r="F34" s="12" t="s">
        <v>106</v>
      </c>
      <c r="G34" s="12" t="s">
        <v>106</v>
      </c>
    </row>
    <row r="35" spans="1:7" ht="29.25" customHeight="1">
      <c r="A35" s="17" t="s">
        <v>137</v>
      </c>
      <c r="B35" s="5" t="s">
        <v>138</v>
      </c>
      <c r="C35" s="105"/>
      <c r="D35" s="105"/>
      <c r="E35" s="105"/>
      <c r="F35" s="105"/>
      <c r="G35" s="105"/>
    </row>
    <row r="36" spans="1:7" ht="38.25">
      <c r="A36" s="33" t="s">
        <v>15</v>
      </c>
      <c r="B36" s="27"/>
      <c r="C36" s="28"/>
      <c r="D36" s="28"/>
      <c r="E36" s="28"/>
      <c r="F36" s="28"/>
      <c r="G36" s="29"/>
    </row>
    <row r="37" spans="1:7" ht="38.25">
      <c r="A37" s="34" t="s">
        <v>26</v>
      </c>
      <c r="B37" s="35"/>
      <c r="C37" s="36"/>
      <c r="D37" s="36"/>
      <c r="E37" s="36"/>
      <c r="F37" s="36"/>
      <c r="G37" s="37"/>
    </row>
    <row r="38" spans="1:7" ht="12.75">
      <c r="A38" s="30" t="s">
        <v>27</v>
      </c>
      <c r="B38" s="31"/>
      <c r="C38" s="32"/>
      <c r="D38" s="32"/>
      <c r="E38" s="32"/>
      <c r="F38" s="32"/>
      <c r="G38" s="32"/>
    </row>
  </sheetData>
  <sheetProtection insertHyperlinks="0"/>
  <printOptions/>
  <pageMargins left="0.17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3.8515625" style="0" customWidth="1"/>
    <col min="3" max="3" width="11.421875" style="0" customWidth="1"/>
    <col min="4" max="4" width="10.140625" style="0" customWidth="1"/>
    <col min="5" max="5" width="10.8515625" style="0" customWidth="1"/>
    <col min="6" max="7" width="10.28125" style="0" customWidth="1"/>
  </cols>
  <sheetData>
    <row r="1" spans="1:7" ht="15.75">
      <c r="A1" s="15" t="s">
        <v>183</v>
      </c>
      <c r="B1" s="16"/>
      <c r="C1" s="16"/>
      <c r="D1" s="16"/>
      <c r="E1" s="16"/>
      <c r="F1" s="16"/>
      <c r="G1" s="16"/>
    </row>
    <row r="2" spans="1:7" ht="15.75">
      <c r="A2" s="19" t="s">
        <v>17</v>
      </c>
      <c r="B2" s="20" t="s">
        <v>18</v>
      </c>
      <c r="C2" s="21" t="s">
        <v>100</v>
      </c>
      <c r="D2" s="22" t="s">
        <v>11</v>
      </c>
      <c r="E2" s="22" t="s">
        <v>12</v>
      </c>
      <c r="F2" s="22" t="s">
        <v>13</v>
      </c>
      <c r="G2" s="23" t="s">
        <v>14</v>
      </c>
    </row>
    <row r="3" spans="1:7" ht="15.75">
      <c r="A3" s="1"/>
      <c r="B3" s="1"/>
      <c r="C3" s="2" t="s">
        <v>19</v>
      </c>
      <c r="D3" s="3"/>
      <c r="E3" s="3"/>
      <c r="F3" s="3"/>
      <c r="G3" s="4"/>
    </row>
    <row r="4" spans="1:7" ht="25.5">
      <c r="A4" s="18" t="s">
        <v>20</v>
      </c>
      <c r="B4" s="7" t="s">
        <v>21</v>
      </c>
      <c r="C4" s="8">
        <f>C5</f>
        <v>0</v>
      </c>
      <c r="D4" s="8">
        <f>D5</f>
        <v>0</v>
      </c>
      <c r="E4" s="8">
        <f>E5</f>
        <v>0</v>
      </c>
      <c r="F4" s="8">
        <f>F5</f>
        <v>0</v>
      </c>
      <c r="G4" s="8">
        <f>G5</f>
        <v>0</v>
      </c>
    </row>
    <row r="5" spans="1:7" ht="25.5">
      <c r="A5" s="17" t="s">
        <v>22</v>
      </c>
      <c r="B5" s="5" t="s">
        <v>23</v>
      </c>
      <c r="C5" s="9">
        <f>SUM(D5:G5)</f>
        <v>0</v>
      </c>
      <c r="D5" s="26"/>
      <c r="E5" s="26"/>
      <c r="F5" s="26"/>
      <c r="G5" s="26"/>
    </row>
    <row r="6" spans="1:7" ht="25.5">
      <c r="A6" s="18" t="s">
        <v>24</v>
      </c>
      <c r="B6" s="7" t="s">
        <v>25</v>
      </c>
      <c r="C6" s="8">
        <f>SUM(C7:C11)</f>
        <v>1260</v>
      </c>
      <c r="D6" s="8">
        <f>SUM(D7:D11)</f>
        <v>1260</v>
      </c>
      <c r="E6" s="8">
        <f>SUM(E7:E11)</f>
        <v>0</v>
      </c>
      <c r="F6" s="8">
        <f>SUM(F7:F11)</f>
        <v>0</v>
      </c>
      <c r="G6" s="8">
        <f>SUM(G7:G11)</f>
        <v>0</v>
      </c>
    </row>
    <row r="7" spans="1:7" ht="25.5">
      <c r="A7" s="17" t="s">
        <v>28</v>
      </c>
      <c r="B7" s="5" t="s">
        <v>29</v>
      </c>
      <c r="C7" s="9">
        <f>SUM(D7:G7)</f>
        <v>1260</v>
      </c>
      <c r="D7" s="10">
        <v>1260</v>
      </c>
      <c r="E7" s="10"/>
      <c r="F7" s="10"/>
      <c r="G7" s="10"/>
    </row>
    <row r="8" spans="1:7" ht="29.25" customHeight="1">
      <c r="A8" s="17" t="s">
        <v>30</v>
      </c>
      <c r="B8" s="5" t="s">
        <v>31</v>
      </c>
      <c r="C8" s="9">
        <f>SUM(D8:G8)</f>
        <v>0</v>
      </c>
      <c r="D8" s="10"/>
      <c r="E8" s="10"/>
      <c r="F8" s="10"/>
      <c r="G8" s="10"/>
    </row>
    <row r="9" spans="1:7" ht="51">
      <c r="A9" s="17" t="s">
        <v>32</v>
      </c>
      <c r="B9" s="5" t="s">
        <v>33</v>
      </c>
      <c r="C9" s="9">
        <f>SUM(D9:G9)</f>
        <v>0</v>
      </c>
      <c r="D9" s="10"/>
      <c r="E9" s="10"/>
      <c r="F9" s="10"/>
      <c r="G9" s="10"/>
    </row>
    <row r="10" spans="1:7" ht="25.5">
      <c r="A10" s="17" t="s">
        <v>34</v>
      </c>
      <c r="B10" s="5" t="s">
        <v>35</v>
      </c>
      <c r="C10" s="9">
        <f>SUM(D10:G10)</f>
        <v>0</v>
      </c>
      <c r="D10" s="10"/>
      <c r="E10" s="10"/>
      <c r="F10" s="10"/>
      <c r="G10" s="10"/>
    </row>
    <row r="11" spans="1:7" ht="25.5">
      <c r="A11" s="17" t="s">
        <v>36</v>
      </c>
      <c r="B11" s="5" t="s">
        <v>37</v>
      </c>
      <c r="C11" s="9">
        <f>SUM(D11:G11)</f>
        <v>0</v>
      </c>
      <c r="D11" s="10"/>
      <c r="E11" s="10"/>
      <c r="F11" s="10"/>
      <c r="G11" s="10"/>
    </row>
    <row r="12" spans="1:7" ht="30" customHeight="1">
      <c r="A12" s="18" t="s">
        <v>107</v>
      </c>
      <c r="B12" s="7" t="s">
        <v>38</v>
      </c>
      <c r="C12" s="8">
        <f>SUM(C13:C15)</f>
        <v>225</v>
      </c>
      <c r="D12" s="8">
        <f>SUM(D13:D15)</f>
        <v>225</v>
      </c>
      <c r="E12" s="8">
        <f>SUM(E13:E15)</f>
        <v>0</v>
      </c>
      <c r="F12" s="8">
        <f>SUM(F13:F15)</f>
        <v>0</v>
      </c>
      <c r="G12" s="8">
        <f>SUM(G13:G15)</f>
        <v>0</v>
      </c>
    </row>
    <row r="13" spans="1:7" ht="38.25" customHeight="1">
      <c r="A13" s="103" t="s">
        <v>181</v>
      </c>
      <c r="B13" s="5" t="s">
        <v>5</v>
      </c>
      <c r="C13" s="9">
        <f>SUM(D13:G13)</f>
        <v>164</v>
      </c>
      <c r="D13" s="10">
        <v>164</v>
      </c>
      <c r="E13" s="10"/>
      <c r="F13" s="10"/>
      <c r="G13" s="10"/>
    </row>
    <row r="14" spans="1:7" ht="25.5">
      <c r="A14" s="17" t="s">
        <v>7</v>
      </c>
      <c r="B14" s="5" t="s">
        <v>8</v>
      </c>
      <c r="C14" s="9">
        <f>SUM(D14:G14)</f>
        <v>61</v>
      </c>
      <c r="D14" s="10">
        <v>61</v>
      </c>
      <c r="E14" s="10"/>
      <c r="F14" s="10"/>
      <c r="G14" s="10"/>
    </row>
    <row r="15" spans="1:7" ht="39" customHeight="1">
      <c r="A15" s="103" t="s">
        <v>9</v>
      </c>
      <c r="B15" s="5" t="s">
        <v>10</v>
      </c>
      <c r="C15" s="9">
        <f>SUM(D15:G15)</f>
        <v>0</v>
      </c>
      <c r="D15" s="10"/>
      <c r="E15" s="10"/>
      <c r="F15" s="10"/>
      <c r="G15" s="10"/>
    </row>
    <row r="16" spans="1:7" ht="15" customHeight="1">
      <c r="A16" s="18" t="s">
        <v>39</v>
      </c>
      <c r="B16" s="7" t="s">
        <v>40</v>
      </c>
      <c r="C16" s="11">
        <f>SUM(C17:C24)</f>
        <v>0</v>
      </c>
      <c r="D16" s="11">
        <f>SUM(D17:D24)</f>
        <v>0</v>
      </c>
      <c r="E16" s="11">
        <f>SUM(E17:E24)</f>
        <v>0</v>
      </c>
      <c r="F16" s="11">
        <f>SUM(F17:F24)</f>
        <v>0</v>
      </c>
      <c r="G16" s="11">
        <f>SUM(G17:G24)</f>
        <v>0</v>
      </c>
    </row>
    <row r="17" spans="1:7" ht="16.5" customHeight="1">
      <c r="A17" s="17" t="s">
        <v>45</v>
      </c>
      <c r="B17" s="5" t="s">
        <v>46</v>
      </c>
      <c r="C17" s="9">
        <f aca="true" t="shared" si="0" ref="C17:C24">SUM(D17:G17)</f>
        <v>0</v>
      </c>
      <c r="D17" s="26"/>
      <c r="E17" s="26"/>
      <c r="F17" s="26"/>
      <c r="G17" s="26"/>
    </row>
    <row r="18" spans="1:7" ht="12.75">
      <c r="A18" s="17" t="s">
        <v>49</v>
      </c>
      <c r="B18" s="5" t="s">
        <v>50</v>
      </c>
      <c r="C18" s="9">
        <f t="shared" si="0"/>
        <v>0</v>
      </c>
      <c r="D18" s="26"/>
      <c r="E18" s="26"/>
      <c r="F18" s="26"/>
      <c r="G18" s="26"/>
    </row>
    <row r="19" spans="1:7" ht="12.75">
      <c r="A19" s="17" t="s">
        <v>51</v>
      </c>
      <c r="B19" s="5" t="s">
        <v>52</v>
      </c>
      <c r="C19" s="9">
        <f t="shared" si="0"/>
        <v>0</v>
      </c>
      <c r="D19" s="26"/>
      <c r="E19" s="26"/>
      <c r="F19" s="26"/>
      <c r="G19" s="26"/>
    </row>
    <row r="20" spans="1:7" ht="12.75">
      <c r="A20" s="17" t="s">
        <v>53</v>
      </c>
      <c r="B20" s="5" t="s">
        <v>54</v>
      </c>
      <c r="C20" s="9">
        <f t="shared" si="0"/>
        <v>0</v>
      </c>
      <c r="D20" s="26"/>
      <c r="E20" s="26"/>
      <c r="F20" s="26"/>
      <c r="G20" s="26"/>
    </row>
    <row r="21" spans="1:7" ht="12.75">
      <c r="A21" s="17" t="s">
        <v>57</v>
      </c>
      <c r="B21" s="5" t="s">
        <v>58</v>
      </c>
      <c r="C21" s="9">
        <f t="shared" si="0"/>
        <v>0</v>
      </c>
      <c r="D21" s="26"/>
      <c r="E21" s="26"/>
      <c r="F21" s="26"/>
      <c r="G21" s="26"/>
    </row>
    <row r="22" spans="1:7" ht="12.75">
      <c r="A22" s="17" t="s">
        <v>59</v>
      </c>
      <c r="B22" s="5" t="s">
        <v>60</v>
      </c>
      <c r="C22" s="9">
        <f t="shared" si="0"/>
        <v>0</v>
      </c>
      <c r="D22" s="26"/>
      <c r="E22" s="26"/>
      <c r="F22" s="26"/>
      <c r="G22" s="26"/>
    </row>
    <row r="23" spans="1:7" ht="25.5">
      <c r="A23" s="17" t="s">
        <v>61</v>
      </c>
      <c r="B23" s="5" t="s">
        <v>62</v>
      </c>
      <c r="C23" s="9">
        <f t="shared" si="0"/>
        <v>0</v>
      </c>
      <c r="D23" s="26"/>
      <c r="E23" s="26"/>
      <c r="F23" s="26"/>
      <c r="G23" s="26"/>
    </row>
    <row r="24" spans="1:7" ht="27.75" customHeight="1">
      <c r="A24" s="17" t="s">
        <v>64</v>
      </c>
      <c r="B24" s="5" t="s">
        <v>65</v>
      </c>
      <c r="C24" s="9">
        <f t="shared" si="0"/>
        <v>0</v>
      </c>
      <c r="D24" s="26"/>
      <c r="E24" s="26"/>
      <c r="F24" s="26"/>
      <c r="G24" s="26"/>
    </row>
    <row r="25" spans="1:7" ht="24">
      <c r="A25" s="70" t="s">
        <v>156</v>
      </c>
      <c r="B25" s="7" t="s">
        <v>151</v>
      </c>
      <c r="C25" s="11">
        <f>SUM(C26:C27)</f>
        <v>0</v>
      </c>
      <c r="D25" s="11">
        <f>SUM(D26:D27)</f>
        <v>0</v>
      </c>
      <c r="E25" s="11">
        <f>SUM(E26:E27)</f>
        <v>0</v>
      </c>
      <c r="F25" s="11">
        <f>SUM(F26:F27)</f>
        <v>0</v>
      </c>
      <c r="G25" s="11">
        <f>SUM(G26:G27)</f>
        <v>0</v>
      </c>
    </row>
    <row r="26" spans="1:7" ht="24">
      <c r="A26" s="72" t="s">
        <v>158</v>
      </c>
      <c r="B26" s="5" t="s">
        <v>159</v>
      </c>
      <c r="C26" s="9">
        <f>SUM(D26:G26)</f>
        <v>0</v>
      </c>
      <c r="D26" s="9"/>
      <c r="E26" s="9"/>
      <c r="F26" s="9"/>
      <c r="G26" s="9"/>
    </row>
    <row r="27" spans="1:7" ht="24">
      <c r="A27" s="72" t="s">
        <v>157</v>
      </c>
      <c r="B27" s="5" t="s">
        <v>152</v>
      </c>
      <c r="C27" s="9">
        <f>SUM(D27:G27)</f>
        <v>0</v>
      </c>
      <c r="D27" s="26"/>
      <c r="E27" s="26"/>
      <c r="F27" s="26"/>
      <c r="G27" s="26"/>
    </row>
    <row r="28" spans="1:7" ht="12.75">
      <c r="A28" s="104" t="s">
        <v>91</v>
      </c>
      <c r="B28" s="88" t="s">
        <v>71</v>
      </c>
      <c r="C28" s="89">
        <f>C4+C6+C12+C16+C25</f>
        <v>1485</v>
      </c>
      <c r="D28" s="89">
        <f>D4+D6+D12+D16+D25</f>
        <v>1485</v>
      </c>
      <c r="E28" s="89">
        <f>E4+E6+E12+E16+E25</f>
        <v>0</v>
      </c>
      <c r="F28" s="89">
        <f>F4+F6+F12+F16+F25</f>
        <v>0</v>
      </c>
      <c r="G28" s="89">
        <f>G4+G6+G12+G16+G25</f>
        <v>0</v>
      </c>
    </row>
    <row r="29" spans="1:7" ht="12.75">
      <c r="A29" s="17"/>
      <c r="B29" s="5" t="s">
        <v>16</v>
      </c>
      <c r="C29" s="6"/>
      <c r="D29" s="6"/>
      <c r="E29" s="6"/>
      <c r="F29" s="6"/>
      <c r="G29" s="6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31.7109375" style="0" customWidth="1"/>
    <col min="2" max="2" width="10.00390625" style="0" customWidth="1"/>
    <col min="3" max="3" width="10.7109375" style="0" customWidth="1"/>
    <col min="4" max="4" width="11.57421875" style="0" customWidth="1"/>
    <col min="5" max="5" width="11.421875" style="0" customWidth="1"/>
    <col min="6" max="6" width="11.00390625" style="0" customWidth="1"/>
    <col min="7" max="7" width="11.8515625" style="0" customWidth="1"/>
  </cols>
  <sheetData>
    <row r="1" spans="1:7" ht="15.75">
      <c r="A1" s="15" t="s">
        <v>139</v>
      </c>
      <c r="B1" s="16"/>
      <c r="C1" s="16"/>
      <c r="D1" s="16"/>
      <c r="E1" s="16"/>
      <c r="F1" s="16"/>
      <c r="G1" s="16"/>
    </row>
    <row r="2" spans="1:7" ht="15.75">
      <c r="A2" s="19" t="s">
        <v>17</v>
      </c>
      <c r="B2" s="20" t="s">
        <v>18</v>
      </c>
      <c r="C2" s="21" t="s">
        <v>100</v>
      </c>
      <c r="D2" s="22" t="s">
        <v>11</v>
      </c>
      <c r="E2" s="22" t="s">
        <v>12</v>
      </c>
      <c r="F2" s="22" t="s">
        <v>13</v>
      </c>
      <c r="G2" s="23" t="s">
        <v>14</v>
      </c>
    </row>
    <row r="3" spans="1:7" ht="15.75">
      <c r="A3" s="1"/>
      <c r="B3" s="1"/>
      <c r="C3" s="2" t="s">
        <v>19</v>
      </c>
      <c r="D3" s="3"/>
      <c r="E3" s="3"/>
      <c r="F3" s="3"/>
      <c r="G3" s="4"/>
    </row>
    <row r="4" spans="1:7" ht="31.5" customHeight="1">
      <c r="A4" s="18" t="s">
        <v>24</v>
      </c>
      <c r="B4" s="7" t="s">
        <v>25</v>
      </c>
      <c r="C4" s="8">
        <f>SUM(C5:C6)</f>
        <v>0</v>
      </c>
      <c r="D4" s="8">
        <f>SUM(D5:D6)</f>
        <v>0</v>
      </c>
      <c r="E4" s="8">
        <f>SUM(E5:E6)</f>
        <v>0</v>
      </c>
      <c r="F4" s="8">
        <f>SUM(F5:F6)</f>
        <v>0</v>
      </c>
      <c r="G4" s="8">
        <f>SUM(G5:G6)</f>
        <v>0</v>
      </c>
    </row>
    <row r="5" spans="1:7" ht="30" customHeight="1">
      <c r="A5" s="17" t="s">
        <v>30</v>
      </c>
      <c r="B5" s="5" t="s">
        <v>31</v>
      </c>
      <c r="C5" s="9">
        <f>SUM(D5:G5)</f>
        <v>0</v>
      </c>
      <c r="D5" s="10"/>
      <c r="E5" s="10"/>
      <c r="F5" s="10"/>
      <c r="G5" s="10"/>
    </row>
    <row r="6" spans="1:7" ht="27" customHeight="1">
      <c r="A6" s="17" t="s">
        <v>36</v>
      </c>
      <c r="B6" s="5" t="s">
        <v>37</v>
      </c>
      <c r="C6" s="9">
        <f>SUM(D6:G6)</f>
        <v>0</v>
      </c>
      <c r="D6" s="10"/>
      <c r="E6" s="10"/>
      <c r="F6" s="10"/>
      <c r="G6" s="10"/>
    </row>
    <row r="7" spans="1:7" ht="45" customHeight="1">
      <c r="A7" s="18" t="s">
        <v>107</v>
      </c>
      <c r="B7" s="7" t="s">
        <v>38</v>
      </c>
      <c r="C7" s="8">
        <f>SUM(C8:C10)</f>
        <v>0</v>
      </c>
      <c r="D7" s="8">
        <f>SUM(D8:D10)</f>
        <v>0</v>
      </c>
      <c r="E7" s="8">
        <f>SUM(E8:E10)</f>
        <v>0</v>
      </c>
      <c r="F7" s="8">
        <f>SUM(F8:F10)</f>
        <v>0</v>
      </c>
      <c r="G7" s="8">
        <f>SUM(G8:G10)</f>
        <v>0</v>
      </c>
    </row>
    <row r="8" spans="1:7" ht="41.25" customHeight="1">
      <c r="A8" s="63" t="s">
        <v>181</v>
      </c>
      <c r="B8" s="5" t="s">
        <v>5</v>
      </c>
      <c r="C8" s="9">
        <f>SUM(D8:G8)</f>
        <v>0</v>
      </c>
      <c r="D8" s="10"/>
      <c r="E8" s="10"/>
      <c r="F8" s="10"/>
      <c r="G8" s="10"/>
    </row>
    <row r="9" spans="1:7" ht="32.25" customHeight="1">
      <c r="A9" s="18" t="s">
        <v>7</v>
      </c>
      <c r="B9" s="5" t="s">
        <v>8</v>
      </c>
      <c r="C9" s="9">
        <f>SUM(D9:G9)</f>
        <v>0</v>
      </c>
      <c r="D9" s="10"/>
      <c r="E9" s="10"/>
      <c r="F9" s="10"/>
      <c r="G9" s="10"/>
    </row>
    <row r="10" spans="1:7" ht="41.25" customHeight="1">
      <c r="A10" s="63" t="s">
        <v>9</v>
      </c>
      <c r="B10" s="5" t="s">
        <v>10</v>
      </c>
      <c r="C10" s="9">
        <f>SUM(D10:G10)</f>
        <v>0</v>
      </c>
      <c r="D10" s="10"/>
      <c r="E10" s="10"/>
      <c r="F10" s="10"/>
      <c r="G10" s="10"/>
    </row>
    <row r="11" spans="1:7" ht="18.75" customHeight="1">
      <c r="A11" s="18" t="s">
        <v>39</v>
      </c>
      <c r="B11" s="7" t="s">
        <v>40</v>
      </c>
      <c r="C11" s="8">
        <f>SUM(C12:C19)</f>
        <v>2388</v>
      </c>
      <c r="D11" s="8">
        <f>SUM(D12:D19)</f>
        <v>716</v>
      </c>
      <c r="E11" s="8">
        <f>SUM(E12:E19)</f>
        <v>597</v>
      </c>
      <c r="F11" s="8">
        <f>SUM(F12:F19)</f>
        <v>477</v>
      </c>
      <c r="G11" s="8">
        <f>SUM(G12:G19)</f>
        <v>598</v>
      </c>
    </row>
    <row r="12" spans="1:7" ht="18.75" customHeight="1">
      <c r="A12" s="17" t="s">
        <v>160</v>
      </c>
      <c r="B12" s="5" t="s">
        <v>42</v>
      </c>
      <c r="C12" s="9">
        <f aca="true" t="shared" si="0" ref="C12:C19">SUM(D12:G12)</f>
        <v>0</v>
      </c>
      <c r="D12" s="8"/>
      <c r="E12" s="8"/>
      <c r="F12" s="8"/>
      <c r="G12" s="8"/>
    </row>
    <row r="13" spans="1:7" ht="31.5" customHeight="1">
      <c r="A13" s="17" t="s">
        <v>45</v>
      </c>
      <c r="B13" s="5" t="s">
        <v>46</v>
      </c>
      <c r="C13" s="9">
        <f t="shared" si="0"/>
        <v>0</v>
      </c>
      <c r="D13" s="26"/>
      <c r="E13" s="26"/>
      <c r="F13" s="26"/>
      <c r="G13" s="26"/>
    </row>
    <row r="14" spans="1:7" ht="19.5" customHeight="1">
      <c r="A14" s="17" t="s">
        <v>49</v>
      </c>
      <c r="B14" s="5" t="s">
        <v>50</v>
      </c>
      <c r="C14" s="9">
        <f t="shared" si="0"/>
        <v>2168</v>
      </c>
      <c r="D14" s="26">
        <v>616</v>
      </c>
      <c r="E14" s="26">
        <v>537</v>
      </c>
      <c r="F14" s="26">
        <v>477</v>
      </c>
      <c r="G14" s="26">
        <v>538</v>
      </c>
    </row>
    <row r="15" spans="1:7" ht="17.25" customHeight="1">
      <c r="A15" s="17" t="s">
        <v>51</v>
      </c>
      <c r="B15" s="5" t="s">
        <v>52</v>
      </c>
      <c r="C15" s="9">
        <f t="shared" si="0"/>
        <v>0</v>
      </c>
      <c r="D15" s="26"/>
      <c r="E15" s="26"/>
      <c r="F15" s="26"/>
      <c r="G15" s="26"/>
    </row>
    <row r="16" spans="1:7" ht="15" customHeight="1">
      <c r="A16" s="17" t="s">
        <v>53</v>
      </c>
      <c r="B16" s="5" t="s">
        <v>54</v>
      </c>
      <c r="C16" s="9">
        <f t="shared" si="0"/>
        <v>0</v>
      </c>
      <c r="D16" s="26"/>
      <c r="E16" s="26"/>
      <c r="F16" s="26"/>
      <c r="G16" s="26"/>
    </row>
    <row r="17" spans="1:7" ht="17.25" customHeight="1">
      <c r="A17" s="17" t="s">
        <v>57</v>
      </c>
      <c r="B17" s="5" t="s">
        <v>58</v>
      </c>
      <c r="C17" s="9">
        <f t="shared" si="0"/>
        <v>0</v>
      </c>
      <c r="D17" s="26"/>
      <c r="E17" s="26"/>
      <c r="F17" s="26"/>
      <c r="G17" s="26"/>
    </row>
    <row r="18" spans="1:7" ht="17.25" customHeight="1">
      <c r="A18" s="17" t="s">
        <v>59</v>
      </c>
      <c r="B18" s="5" t="s">
        <v>60</v>
      </c>
      <c r="C18" s="9">
        <f t="shared" si="0"/>
        <v>220</v>
      </c>
      <c r="D18" s="26">
        <v>100</v>
      </c>
      <c r="E18" s="26">
        <v>60</v>
      </c>
      <c r="F18" s="26"/>
      <c r="G18" s="26">
        <v>60</v>
      </c>
    </row>
    <row r="19" spans="1:7" ht="36.75" customHeight="1">
      <c r="A19" s="17" t="s">
        <v>64</v>
      </c>
      <c r="B19" s="5" t="s">
        <v>65</v>
      </c>
      <c r="C19" s="9">
        <f t="shared" si="0"/>
        <v>0</v>
      </c>
      <c r="D19" s="26"/>
      <c r="E19" s="26"/>
      <c r="F19" s="26"/>
      <c r="G19" s="26"/>
    </row>
    <row r="20" spans="1:7" ht="33.75" customHeight="1">
      <c r="A20" s="104" t="s">
        <v>91</v>
      </c>
      <c r="B20" s="88" t="s">
        <v>71</v>
      </c>
      <c r="C20" s="89">
        <f>C4+C7+C11</f>
        <v>2388</v>
      </c>
      <c r="D20" s="89">
        <f>D4+D7+D11</f>
        <v>716</v>
      </c>
      <c r="E20" s="89">
        <f>E4+E7+E11</f>
        <v>597</v>
      </c>
      <c r="F20" s="89">
        <f>F4+F7+F11</f>
        <v>477</v>
      </c>
      <c r="G20" s="89">
        <f>G4+G7+G11</f>
        <v>598</v>
      </c>
    </row>
    <row r="21" spans="1:7" ht="12.75">
      <c r="A21" s="17"/>
      <c r="B21" s="5" t="s">
        <v>16</v>
      </c>
      <c r="C21" s="6"/>
      <c r="D21" s="6"/>
      <c r="E21" s="6"/>
      <c r="F21" s="6"/>
      <c r="G21" s="6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B24" sqref="B24"/>
    </sheetView>
  </sheetViews>
  <sheetFormatPr defaultColWidth="9.140625" defaultRowHeight="12.75"/>
  <cols>
    <col min="1" max="1" width="37.421875" style="0" customWidth="1"/>
    <col min="2" max="2" width="11.421875" style="0" customWidth="1"/>
    <col min="3" max="3" width="11.140625" style="0" customWidth="1"/>
    <col min="4" max="4" width="9.57421875" style="0" customWidth="1"/>
    <col min="5" max="5" width="9.8515625" style="0" customWidth="1"/>
    <col min="6" max="6" width="10.57421875" style="0" customWidth="1"/>
    <col min="7" max="7" width="10.00390625" style="0" customWidth="1"/>
  </cols>
  <sheetData>
    <row r="1" spans="1:7" ht="15.75">
      <c r="A1" s="117" t="s">
        <v>131</v>
      </c>
      <c r="B1" s="117"/>
      <c r="C1" s="117"/>
      <c r="D1" s="117"/>
      <c r="E1" s="117"/>
      <c r="F1" s="117"/>
      <c r="G1" s="117"/>
    </row>
    <row r="5" spans="1:7" ht="15.75">
      <c r="A5" s="19" t="s">
        <v>17</v>
      </c>
      <c r="B5" s="20" t="s">
        <v>18</v>
      </c>
      <c r="C5" s="21" t="s">
        <v>100</v>
      </c>
      <c r="D5" s="22" t="s">
        <v>11</v>
      </c>
      <c r="E5" s="22" t="s">
        <v>12</v>
      </c>
      <c r="F5" s="22" t="s">
        <v>13</v>
      </c>
      <c r="G5" s="23" t="s">
        <v>14</v>
      </c>
    </row>
    <row r="6" spans="1:7" ht="15.75">
      <c r="A6" s="1"/>
      <c r="B6" s="1"/>
      <c r="C6" s="2" t="s">
        <v>19</v>
      </c>
      <c r="D6" s="3"/>
      <c r="E6" s="3"/>
      <c r="F6" s="3"/>
      <c r="G6" s="4"/>
    </row>
    <row r="7" spans="1:7" ht="12.75">
      <c r="A7" s="62"/>
      <c r="B7" s="54"/>
      <c r="C7" s="59"/>
      <c r="D7" s="59"/>
      <c r="E7" s="59"/>
      <c r="F7" s="59"/>
      <c r="G7" s="59"/>
    </row>
    <row r="8" spans="1:7" ht="12.75">
      <c r="A8" s="57" t="s">
        <v>186</v>
      </c>
      <c r="B8" s="54"/>
      <c r="C8" s="11"/>
      <c r="D8" s="11"/>
      <c r="E8" s="11"/>
      <c r="F8" s="11"/>
      <c r="G8" s="11"/>
    </row>
    <row r="9" spans="1:7" ht="25.5">
      <c r="A9" s="57" t="s">
        <v>97</v>
      </c>
      <c r="B9" s="54" t="s">
        <v>98</v>
      </c>
      <c r="C9" s="11">
        <f>SUM(C10:C14)</f>
        <v>3000</v>
      </c>
      <c r="D9" s="11">
        <f>SUM(D10:D14)</f>
        <v>1000</v>
      </c>
      <c r="E9" s="11">
        <f>SUM(E10:E14)</f>
        <v>1000</v>
      </c>
      <c r="F9" s="11">
        <f>SUM(F10:F14)</f>
        <v>0</v>
      </c>
      <c r="G9" s="11">
        <f>SUM(G10:G14)</f>
        <v>1000</v>
      </c>
    </row>
    <row r="10" spans="1:7" ht="25.5">
      <c r="A10" s="60" t="s">
        <v>187</v>
      </c>
      <c r="B10" s="55" t="s">
        <v>109</v>
      </c>
      <c r="C10" s="61">
        <f>SUM(D10:G10)</f>
        <v>3000</v>
      </c>
      <c r="D10" s="56">
        <v>1000</v>
      </c>
      <c r="E10" s="56">
        <v>1000</v>
      </c>
      <c r="F10" s="56"/>
      <c r="G10" s="56">
        <v>1000</v>
      </c>
    </row>
    <row r="11" spans="1:7" ht="18" customHeight="1">
      <c r="A11" s="60" t="s">
        <v>110</v>
      </c>
      <c r="B11" s="55" t="s">
        <v>111</v>
      </c>
      <c r="C11" s="61">
        <f aca="true" t="shared" si="0" ref="C11:C23">SUM(D11:G11)</f>
        <v>0</v>
      </c>
      <c r="D11" s="56"/>
      <c r="E11" s="56"/>
      <c r="F11" s="56"/>
      <c r="G11" s="56"/>
    </row>
    <row r="12" spans="1:7" ht="12.75">
      <c r="A12" s="60" t="s">
        <v>112</v>
      </c>
      <c r="B12" s="55" t="s">
        <v>113</v>
      </c>
      <c r="C12" s="61">
        <f t="shared" si="0"/>
        <v>0</v>
      </c>
      <c r="D12" s="56"/>
      <c r="E12" s="56"/>
      <c r="F12" s="56"/>
      <c r="G12" s="56"/>
    </row>
    <row r="13" spans="1:7" ht="15" customHeight="1">
      <c r="A13" s="60" t="s">
        <v>114</v>
      </c>
      <c r="B13" s="55" t="s">
        <v>115</v>
      </c>
      <c r="C13" s="61">
        <f t="shared" si="0"/>
        <v>0</v>
      </c>
      <c r="D13" s="56"/>
      <c r="E13" s="56"/>
      <c r="F13" s="56"/>
      <c r="G13" s="56"/>
    </row>
    <row r="14" spans="1:7" ht="25.5">
      <c r="A14" s="60" t="s">
        <v>116</v>
      </c>
      <c r="B14" s="55" t="s">
        <v>117</v>
      </c>
      <c r="C14" s="61">
        <f t="shared" si="0"/>
        <v>0</v>
      </c>
      <c r="D14" s="56"/>
      <c r="E14" s="56"/>
      <c r="F14" s="56"/>
      <c r="G14" s="56"/>
    </row>
    <row r="15" spans="1:7" ht="12.75">
      <c r="A15" s="57" t="s">
        <v>188</v>
      </c>
      <c r="B15" s="54" t="s">
        <v>103</v>
      </c>
      <c r="C15" s="11">
        <f>SUM(C16:C19)</f>
        <v>0</v>
      </c>
      <c r="D15" s="11">
        <f>SUM(D16:D19)</f>
        <v>0</v>
      </c>
      <c r="E15" s="11">
        <f>SUM(E16:E19)</f>
        <v>0</v>
      </c>
      <c r="F15" s="11">
        <f>SUM(F16:F19)</f>
        <v>0</v>
      </c>
      <c r="G15" s="11">
        <f>SUM(G16:G19)</f>
        <v>0</v>
      </c>
    </row>
    <row r="16" spans="1:7" ht="25.5">
      <c r="A16" s="60" t="s">
        <v>118</v>
      </c>
      <c r="B16" s="55" t="s">
        <v>119</v>
      </c>
      <c r="C16" s="61">
        <f t="shared" si="0"/>
        <v>0</v>
      </c>
      <c r="D16" s="56"/>
      <c r="E16" s="56"/>
      <c r="F16" s="56"/>
      <c r="G16" s="56"/>
    </row>
    <row r="17" spans="1:7" ht="25.5">
      <c r="A17" s="60" t="s">
        <v>120</v>
      </c>
      <c r="B17" s="55" t="s">
        <v>121</v>
      </c>
      <c r="C17" s="61">
        <f t="shared" si="0"/>
        <v>0</v>
      </c>
      <c r="D17" s="56"/>
      <c r="E17" s="56"/>
      <c r="F17" s="56"/>
      <c r="G17" s="56"/>
    </row>
    <row r="18" spans="1:7" ht="25.5">
      <c r="A18" s="60" t="s">
        <v>122</v>
      </c>
      <c r="B18" s="55" t="s">
        <v>123</v>
      </c>
      <c r="C18" s="61">
        <f t="shared" si="0"/>
        <v>0</v>
      </c>
      <c r="D18" s="56"/>
      <c r="E18" s="56"/>
      <c r="F18" s="56"/>
      <c r="G18" s="56"/>
    </row>
    <row r="19" spans="1:7" ht="16.5" customHeight="1">
      <c r="A19" s="60" t="s">
        <v>124</v>
      </c>
      <c r="B19" s="55" t="s">
        <v>125</v>
      </c>
      <c r="C19" s="61">
        <f t="shared" si="0"/>
        <v>0</v>
      </c>
      <c r="D19" s="56"/>
      <c r="E19" s="56"/>
      <c r="F19" s="56"/>
      <c r="G19" s="56"/>
    </row>
    <row r="20" spans="1:7" ht="25.5">
      <c r="A20" s="57" t="s">
        <v>126</v>
      </c>
      <c r="B20" s="54" t="s">
        <v>127</v>
      </c>
      <c r="C20" s="11">
        <f>C21</f>
        <v>-90</v>
      </c>
      <c r="D20" s="11">
        <f>D21</f>
        <v>-30</v>
      </c>
      <c r="E20" s="11">
        <f>E21</f>
        <v>-30</v>
      </c>
      <c r="F20" s="11">
        <f>F21</f>
        <v>0</v>
      </c>
      <c r="G20" s="11">
        <f>G21</f>
        <v>-30</v>
      </c>
    </row>
    <row r="21" spans="1:7" ht="38.25">
      <c r="A21" s="60" t="s">
        <v>128</v>
      </c>
      <c r="B21" s="55" t="s">
        <v>129</v>
      </c>
      <c r="C21" s="61">
        <f t="shared" si="0"/>
        <v>-90</v>
      </c>
      <c r="D21" s="56">
        <v>-30</v>
      </c>
      <c r="E21" s="56">
        <v>-30</v>
      </c>
      <c r="F21" s="56"/>
      <c r="G21" s="56">
        <v>-30</v>
      </c>
    </row>
    <row r="22" spans="1:7" ht="12.75">
      <c r="A22" s="57" t="s">
        <v>189</v>
      </c>
      <c r="B22" s="54" t="s">
        <v>67</v>
      </c>
      <c r="C22" s="11">
        <f>C23</f>
        <v>0</v>
      </c>
      <c r="D22" s="11">
        <f>D23</f>
        <v>0</v>
      </c>
      <c r="E22" s="11">
        <f>E23</f>
        <v>0</v>
      </c>
      <c r="F22" s="11">
        <f>F23</f>
        <v>0</v>
      </c>
      <c r="G22" s="11">
        <f>G23</f>
        <v>0</v>
      </c>
    </row>
    <row r="23" spans="1:7" ht="25.5">
      <c r="A23" s="60" t="s">
        <v>161</v>
      </c>
      <c r="B23" s="55" t="s">
        <v>130</v>
      </c>
      <c r="C23" s="61">
        <f t="shared" si="0"/>
        <v>0</v>
      </c>
      <c r="D23" s="56"/>
      <c r="E23" s="56"/>
      <c r="F23" s="56"/>
      <c r="G23" s="56"/>
    </row>
    <row r="24" spans="1:7" ht="12.75">
      <c r="A24" s="57" t="s">
        <v>190</v>
      </c>
      <c r="B24" s="54"/>
      <c r="C24" s="11"/>
      <c r="D24" s="11"/>
      <c r="E24" s="11"/>
      <c r="F24" s="11"/>
      <c r="G24" s="11"/>
    </row>
    <row r="25" spans="1:7" ht="12.75">
      <c r="A25" s="57" t="s">
        <v>163</v>
      </c>
      <c r="B25" s="54" t="s">
        <v>83</v>
      </c>
      <c r="C25" s="11">
        <f>SUM(C26:C28)</f>
        <v>26140</v>
      </c>
      <c r="D25" s="11">
        <f>SUM(D26:D28)</f>
        <v>7842</v>
      </c>
      <c r="E25" s="11">
        <f>SUM(E26:E28)</f>
        <v>6535</v>
      </c>
      <c r="F25" s="11">
        <f>SUM(F26:F28)</f>
        <v>5228</v>
      </c>
      <c r="G25" s="11">
        <f>SUM(G26:G28)</f>
        <v>6535</v>
      </c>
    </row>
    <row r="26" spans="1:7" ht="12.75">
      <c r="A26" s="60" t="s">
        <v>84</v>
      </c>
      <c r="B26" s="55" t="s">
        <v>85</v>
      </c>
      <c r="C26" s="61">
        <f>SUM(D26:G26)</f>
        <v>0</v>
      </c>
      <c r="D26" s="56"/>
      <c r="E26" s="56"/>
      <c r="F26" s="56"/>
      <c r="G26" s="56"/>
    </row>
    <row r="27" spans="1:7" ht="12.75">
      <c r="A27" s="60" t="s">
        <v>86</v>
      </c>
      <c r="B27" s="55" t="s">
        <v>87</v>
      </c>
      <c r="C27" s="61">
        <f>SUM(D27:G27)</f>
        <v>0</v>
      </c>
      <c r="D27" s="56"/>
      <c r="E27" s="56"/>
      <c r="F27" s="56"/>
      <c r="G27" s="56"/>
    </row>
    <row r="28" spans="1:7" ht="25.5">
      <c r="A28" s="60" t="s">
        <v>165</v>
      </c>
      <c r="B28" s="55" t="s">
        <v>88</v>
      </c>
      <c r="C28" s="61">
        <f>SUM(D28:G28)</f>
        <v>26140</v>
      </c>
      <c r="D28" s="56">
        <v>7842</v>
      </c>
      <c r="E28" s="56">
        <v>6535</v>
      </c>
      <c r="F28" s="56">
        <v>5228</v>
      </c>
      <c r="G28" s="56">
        <v>6535</v>
      </c>
    </row>
    <row r="29" spans="1:7" ht="25.5">
      <c r="A29" s="57" t="s">
        <v>191</v>
      </c>
      <c r="B29" s="55"/>
      <c r="C29" s="61"/>
      <c r="D29" s="56"/>
      <c r="E29" s="56"/>
      <c r="F29" s="56"/>
      <c r="G29" s="56"/>
    </row>
    <row r="30" spans="1:7" ht="38.25">
      <c r="A30" s="57" t="s">
        <v>192</v>
      </c>
      <c r="B30" s="54" t="s">
        <v>193</v>
      </c>
      <c r="C30" s="107">
        <f>SUM(C31)</f>
        <v>-7832</v>
      </c>
      <c r="D30" s="107">
        <f>SUM(D31)</f>
        <v>-7832</v>
      </c>
      <c r="E30" s="107">
        <f>SUM(E31)</f>
        <v>0</v>
      </c>
      <c r="F30" s="107">
        <f>SUM(F31)</f>
        <v>0</v>
      </c>
      <c r="G30" s="107">
        <f>SUM(G31)</f>
        <v>0</v>
      </c>
    </row>
    <row r="31" spans="1:7" ht="38.25">
      <c r="A31" s="57" t="s">
        <v>195</v>
      </c>
      <c r="B31" s="55" t="s">
        <v>194</v>
      </c>
      <c r="C31" s="61">
        <f>SUM(D31:G31)</f>
        <v>-7832</v>
      </c>
      <c r="D31" s="56">
        <v>-7832</v>
      </c>
      <c r="E31" s="56"/>
      <c r="F31" s="56"/>
      <c r="G31" s="56"/>
    </row>
    <row r="32" spans="1:7" ht="12.75">
      <c r="A32" s="60"/>
      <c r="B32" s="55"/>
      <c r="C32" s="61"/>
      <c r="D32" s="56"/>
      <c r="E32" s="56"/>
      <c r="F32" s="56"/>
      <c r="G32" s="56"/>
    </row>
    <row r="33" spans="1:7" ht="25.5">
      <c r="A33" s="108" t="s">
        <v>196</v>
      </c>
      <c r="B33" s="109"/>
      <c r="C33" s="110">
        <f>C9+C15+C20+C22+C25+C30</f>
        <v>21218</v>
      </c>
      <c r="D33" s="110">
        <f>D9+D15+D20+D22+D25+D30</f>
        <v>980</v>
      </c>
      <c r="E33" s="110">
        <f>E9+E15+E20+E22+E25+E30</f>
        <v>7505</v>
      </c>
      <c r="F33" s="110">
        <f>F9+F15+F20+F22+F25+F30</f>
        <v>5228</v>
      </c>
      <c r="G33" s="110">
        <f>G9+G15+G20+G22+G25+G30</f>
        <v>7505</v>
      </c>
    </row>
    <row r="34" spans="1:7" ht="12.75">
      <c r="A34" s="60"/>
      <c r="B34" s="55"/>
      <c r="C34" s="9"/>
      <c r="D34" s="9"/>
      <c r="E34" s="9"/>
      <c r="F34" s="9"/>
      <c r="G34" s="9"/>
    </row>
    <row r="35" spans="4:7" ht="12.75">
      <c r="D35" s="114">
        <v>0.3</v>
      </c>
      <c r="E35" s="114">
        <v>0.25</v>
      </c>
      <c r="F35" s="114">
        <v>0.2</v>
      </c>
      <c r="G35" s="114">
        <v>0.25</v>
      </c>
    </row>
    <row r="36" spans="4:7" ht="12.75">
      <c r="D36" s="115">
        <f>C33*D35</f>
        <v>6365.4</v>
      </c>
      <c r="E36" s="115">
        <f>C33*E35</f>
        <v>5304.5</v>
      </c>
      <c r="F36" s="115">
        <f>C33*F35</f>
        <v>4243.6</v>
      </c>
      <c r="G36" s="115">
        <f>C33*G35</f>
        <v>5304.5</v>
      </c>
    </row>
  </sheetData>
  <sheetProtection/>
  <mergeCells count="1">
    <mergeCell ref="A1:G1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SLIVEN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Admin</cp:lastModifiedBy>
  <cp:lastPrinted>2017-02-15T15:52:48Z</cp:lastPrinted>
  <dcterms:created xsi:type="dcterms:W3CDTF">2009-02-09T11:49:45Z</dcterms:created>
  <dcterms:modified xsi:type="dcterms:W3CDTF">2017-04-24T13:44:03Z</dcterms:modified>
  <cp:category/>
  <cp:version/>
  <cp:contentType/>
  <cp:contentStatus/>
</cp:coreProperties>
</file>